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updateLinks="never" defaultThemeVersion="166925"/>
  <mc:AlternateContent xmlns:mc="http://schemas.openxmlformats.org/markup-compatibility/2006">
    <mc:Choice Requires="x15">
      <x15ac:absPath xmlns:x15ac="http://schemas.microsoft.com/office/spreadsheetml/2010/11/ac" url="https://ascentae.sharepoint.com/sites/Ascentae/Shared Documents/Alex &amp; Luke/Price file archive/"/>
    </mc:Choice>
  </mc:AlternateContent>
  <xr:revisionPtr revIDLastSave="0" documentId="8_{550210D2-A5DC-4DE7-A986-2B49E2E5439D}" xr6:coauthVersionLast="47" xr6:coauthVersionMax="47" xr10:uidLastSave="{00000000-0000-0000-0000-000000000000}"/>
  <bookViews>
    <workbookView xWindow="-120" yWindow="-120" windowWidth="51840" windowHeight="21120" firstSheet="7" activeTab="7" xr2:uid="{2CCEBB74-AF2C-4770-BCE1-6FB065E36E83}"/>
  </bookViews>
  <sheets>
    <sheet name="Menu" sheetId="5" r:id="rId1"/>
    <sheet name="HuMaN Kits" sheetId="27" r:id="rId2"/>
    <sheet name="Ascentae Room Kits" sheetId="26" r:id="rId3"/>
    <sheet name="Ascentae Services" sheetId="29" r:id="rId4"/>
    <sheet name="Nureva" sheetId="31" r:id="rId5"/>
    <sheet name="Jupiter" sheetId="1" r:id="rId6"/>
    <sheet name="Maxhub" sheetId="22" r:id="rId7"/>
    <sheet name="GoBright" sheetId="36" r:id="rId8"/>
    <sheet name="IAdea" sheetId="11" r:id="rId9"/>
    <sheet name="ProDVX" sheetId="16" r:id="rId10"/>
    <sheet name="Evoko" sheetId="18" r:id="rId11"/>
    <sheet name="PTZOptics" sheetId="9" r:id="rId12"/>
    <sheet name="Huddly" sheetId="20" r:id="rId13"/>
    <sheet name="Rocware" sheetId="34" r:id="rId14"/>
    <sheet name="ReThink" sheetId="32" r:id="rId15"/>
    <sheet name="Mersive" sheetId="33" r:id="rId16"/>
    <sheet name="AirServer" sheetId="28" r:id="rId17"/>
    <sheet name="Utelogy" sheetId="25" r:id="rId18"/>
    <sheet name="Lenovo" sheetId="6" r:id="rId19"/>
    <sheet name="Nialli" sheetId="12" r:id="rId20"/>
    <sheet name="Project Rooms" sheetId="30" r:id="rId21"/>
    <sheet name="ActiveFloor" sheetId="19" r:id="rId22"/>
    <sheet name="Nuiteq" sheetId="35" r:id="rId23"/>
    <sheet name="Flat File for Uploads" sheetId="21" r:id="rId24"/>
  </sheets>
  <externalReferences>
    <externalReference r:id="rId25"/>
    <externalReference r:id="rId26"/>
  </externalReferences>
  <definedNames>
    <definedName name="_xlnm._FilterDatabase" localSheetId="23" hidden="1">'Flat File for Uploads'!$A$1:$F$1</definedName>
    <definedName name="_xlnm._FilterDatabase" localSheetId="6" hidden="1">Maxhub!$A$13:$AA$13</definedName>
    <definedName name="_xlnm._FilterDatabase" localSheetId="9" hidden="1">ProDVX!$A$10:$H$75</definedName>
    <definedName name="EUR" localSheetId="16">[1]GoBright!#REF!</definedName>
    <definedName name="EUR" localSheetId="7">GoBright!#REF!</definedName>
    <definedName name="EUR">#REF!</definedName>
    <definedName name="Exchange" localSheetId="16">#REF!</definedName>
    <definedName name="Exchange" localSheetId="10">Evoko!#REF!</definedName>
    <definedName name="Exchange">#REF!</definedName>
    <definedName name="_xlnm.Print_Area" localSheetId="12">Huddly!$A$1:$G$58</definedName>
    <definedName name="USD" localSheetId="16">[1]GoBright!#REF!</definedName>
    <definedName name="USD" localSheetId="7">GoBright!#REF!</definedName>
    <definedName name="US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2" i="34" l="1"/>
  <c r="D42" i="34"/>
  <c r="E41" i="34"/>
  <c r="D41" i="34"/>
  <c r="E40" i="34"/>
  <c r="D40" i="34"/>
  <c r="E39" i="34"/>
  <c r="D39" i="34"/>
  <c r="E36" i="34"/>
  <c r="D36" i="34"/>
  <c r="E33" i="34"/>
  <c r="D33" i="34"/>
  <c r="E30" i="34"/>
  <c r="D30" i="34"/>
  <c r="E29" i="34"/>
  <c r="D29" i="34"/>
  <c r="E26" i="34"/>
  <c r="D26" i="34"/>
  <c r="E25" i="34"/>
  <c r="D25" i="34"/>
  <c r="E22" i="34"/>
  <c r="D22" i="34"/>
  <c r="E21" i="34"/>
  <c r="D21" i="34"/>
  <c r="E20" i="34"/>
  <c r="D20" i="34"/>
  <c r="E19" i="34"/>
  <c r="D19" i="34"/>
  <c r="E18" i="34"/>
  <c r="D18" i="34"/>
  <c r="E15" i="34"/>
  <c r="D15" i="34"/>
  <c r="E14" i="34"/>
  <c r="D14" i="34"/>
  <c r="E13" i="34"/>
  <c r="D13" i="34"/>
  <c r="D17" i="28" l="1"/>
  <c r="C17" i="28"/>
  <c r="D18" i="28" l="1"/>
  <c r="E29" i="27" l="1"/>
  <c r="E28" i="27"/>
  <c r="E23" i="27"/>
  <c r="E22" i="27"/>
  <c r="E17" i="27"/>
  <c r="E16" i="27"/>
</calcChain>
</file>

<file path=xl/sharedStrings.xml><?xml version="1.0" encoding="utf-8"?>
<sst xmlns="http://schemas.openxmlformats.org/spreadsheetml/2006/main" count="6954" uniqueCount="2503">
  <si>
    <t>Hybrid working solutions for the smarter workplace</t>
  </si>
  <si>
    <t xml:space="preserve">Master Price List </t>
  </si>
  <si>
    <t>October 2025. E&amp;OE.</t>
  </si>
  <si>
    <t>Click on a Brand Logo Below to take you to each pricelist</t>
  </si>
  <si>
    <t>Meeting Room Bundles</t>
  </si>
  <si>
    <t>Ascentae Curated Bundles</t>
  </si>
  <si>
    <t>HuMaN (Huddly, Maxhub and Nureva) Bundles</t>
  </si>
  <si>
    <t>Smart Workplace</t>
  </si>
  <si>
    <t>Audio</t>
  </si>
  <si>
    <t>Display</t>
  </si>
  <si>
    <t>Camera</t>
  </si>
  <si>
    <t>Compute</t>
  </si>
  <si>
    <t>Manage</t>
  </si>
  <si>
    <t>Wireless Screen 
and Content Sharing</t>
  </si>
  <si>
    <t>Visual Collaboration 
and Project Rooms</t>
  </si>
  <si>
    <t>Switchers and Extenders</t>
  </si>
  <si>
    <t>Education</t>
  </si>
  <si>
    <t>Ascentae Meeting Space Bundles</t>
  </si>
  <si>
    <t>October 2025.</t>
  </si>
  <si>
    <t>Valid as of 1st October 2025</t>
  </si>
  <si>
    <t>E&amp;OE.</t>
  </si>
  <si>
    <t>Part Code</t>
  </si>
  <si>
    <t>Description</t>
  </si>
  <si>
    <t>Standard Price</t>
  </si>
  <si>
    <t>Bundle Price</t>
  </si>
  <si>
    <t>Saving</t>
  </si>
  <si>
    <t>List Price</t>
  </si>
  <si>
    <t>Part Codes</t>
  </si>
  <si>
    <t>Small Room Bundles</t>
  </si>
  <si>
    <t>HuMaN-ConfKit-S</t>
  </si>
  <si>
    <t>HuMaN bundle for small room (up to 8 seats).  Includes MAXHUB X-Core MTR + UC BM35 speakerphone, Huddly IQ camera (4K, Gallery View, Genius Framing)</t>
  </si>
  <si>
    <t>Xcore Kit, UC BM35, 7090043790573</t>
  </si>
  <si>
    <t>HuMaN-ConfKit-SP</t>
  </si>
  <si>
    <t>HuMaN premium bundle for small room (up to 8 seats). Includes MAXHUB X-Core MTR + UC BM35 speakerphone, Huddly S1 camera ( (4K, Dynamic Gallery View Collaboration Mode, Genius Framing)</t>
  </si>
  <si>
    <t>Xcore Kit, UC BM35, 7090043790993</t>
  </si>
  <si>
    <t>Recommended Add-on</t>
  </si>
  <si>
    <t>ND65CMA</t>
  </si>
  <si>
    <t>MAXHUB 65" non-touch display</t>
  </si>
  <si>
    <t>Medium Room Bundles</t>
  </si>
  <si>
    <t>HuMaN-ConfKit-M</t>
  </si>
  <si>
    <t>HuMaN bundle for medium room (up to 5.5 x 5.5m).  Includs MAXHUB X-Core MTR, Nureva HDL200, Huddly S1 camera.  (4K, Dynamic Gallery View Collaboration Mode, Genius Framing)</t>
  </si>
  <si>
    <t>Xcore Kit, HDL200, 7090043790993</t>
  </si>
  <si>
    <t>HuMaN-ConfKit-MP</t>
  </si>
  <si>
    <t>HuMaN premium bundle for medium room (up to 9.1 x 9.1m).  Includs MAXHUB X-Core MTR, Nureva HDL310, Huddly L1 camera  (6K, Dynamic Gallery View, Speaker Framing Collaboration Mode, Genius Framing)</t>
  </si>
  <si>
    <t>Xcore Kit, HDL310, 7090043790948</t>
  </si>
  <si>
    <t>UW105NA</t>
  </si>
  <si>
    <t xml:space="preserve">MAXHUB 105" Ultra-wide LCD </t>
  </si>
  <si>
    <t>Large Room Bundles</t>
  </si>
  <si>
    <t>HuMaN-ConfKit-L</t>
  </si>
  <si>
    <t>HuMaN bundle for large room (up to 10.6 x 16.8m).  Includes MAXHUB X-Core Pro MTR, Nureva HDL410, Huddly L1 camera (6K, Dynamic Gallery View, Speaker Framing Collaboration Mode, Genius Framing)</t>
  </si>
  <si>
    <t>Xcore Kit Pro, HDL410, 7090043790948</t>
  </si>
  <si>
    <t>HuMaN-ConfKit-LP</t>
  </si>
  <si>
    <t xml:space="preserve">HuMaN bundle for large room (up to 10.6 x 16.8m).  Includes MAXHUB X-Core Pro MTR, Nureva HDL410, Huddly Crew 3 camera system. </t>
  </si>
  <si>
    <t>Xcore Kit Pro, HDL410, 7090043790894</t>
  </si>
  <si>
    <t>7090043791013</t>
  </si>
  <si>
    <t>Additional Huddly Crew camera</t>
  </si>
  <si>
    <t>Ascentae Meeting Space Bundles have been designed to offer a Complete Room Solution using components that have been tested and work together to provide a turnkey solution</t>
  </si>
  <si>
    <t>Offering Single and Multi Camera Options, our Rooms are designed to work seamlessly, and can be specified and deployed easily across most room sizes up to 16.8m x 11.8m</t>
  </si>
  <si>
    <t>All Single Camera and Camera Zoning Bundles use Microsoft Teams and Zoom Certified Bundles.</t>
  </si>
  <si>
    <t>Reference Guides and Technical Documentation available on request for each bundle.</t>
  </si>
  <si>
    <r>
      <t xml:space="preserve">Intelligent for the user
</t>
    </r>
    <r>
      <rPr>
        <sz val="16"/>
        <color theme="1"/>
        <rFont val="Lato"/>
        <family val="2"/>
      </rPr>
      <t>Technology that 'just works'
Audible and Visible anywhere in a room.
No complicated instructions - just start a call or join a meeting.
Nothing to learn or manuals to read
Better experience than working from home</t>
    </r>
  </si>
  <si>
    <r>
      <t xml:space="preserve">
Intelligent for the decision maker
</t>
    </r>
    <r>
      <rPr>
        <sz val="16"/>
        <color theme="1"/>
        <rFont val="Lato"/>
        <family val="2"/>
      </rPr>
      <t xml:space="preserve">Easy to design
Easy to maintain
Enhanced multi-camera experiences
No complaints from users
Better Office Experience
</t>
    </r>
  </si>
  <si>
    <r>
      <t xml:space="preserve">Intelligent for AV Integrators
</t>
    </r>
    <r>
      <rPr>
        <sz val="16"/>
        <color theme="1"/>
        <rFont val="Lato"/>
        <family val="2"/>
      </rPr>
      <t>Easy to design
Easy to maintain
Differentiated
Scalable
Commercially Attractive</t>
    </r>
  </si>
  <si>
    <t>Single Camera MTR Bundles</t>
  </si>
  <si>
    <t>Small / Medium</t>
  </si>
  <si>
    <t>Large</t>
  </si>
  <si>
    <t>Extra Large</t>
  </si>
  <si>
    <t>Value</t>
  </si>
  <si>
    <t>Premium</t>
  </si>
  <si>
    <t>Premium Pro</t>
  </si>
  <si>
    <t>Recommended Room Size</t>
  </si>
  <si>
    <t>Up to 6m x 6m</t>
  </si>
  <si>
    <t>up to 9.1m x 9.1m</t>
  </si>
  <si>
    <t>Up to 16.8 x 10.7m</t>
  </si>
  <si>
    <t>Bundle contents</t>
  </si>
  <si>
    <t xml:space="preserve">MTR </t>
  </si>
  <si>
    <t>Maxhub X-Core</t>
  </si>
  <si>
    <t>Maxhub X-Core Pro</t>
  </si>
  <si>
    <t>Nureva HDL310</t>
  </si>
  <si>
    <t>Nureva HDL410</t>
  </si>
  <si>
    <t>Huddly S1</t>
  </si>
  <si>
    <t>Huddly L1</t>
  </si>
  <si>
    <t>Screen</t>
  </si>
  <si>
    <t>Maxhub 65" non-touch</t>
  </si>
  <si>
    <t>2 x Maxhub 55" non-touch</t>
  </si>
  <si>
    <t>Jupiter Pana81D</t>
  </si>
  <si>
    <t>Maxhub 86" non-touch</t>
  </si>
  <si>
    <t>2 x Maxhub 65" non-touch</t>
  </si>
  <si>
    <t>Jupiter Pan105D</t>
  </si>
  <si>
    <t>2 x Maxhub 75" non-touch</t>
  </si>
  <si>
    <t>Jupiter Pana105D</t>
  </si>
  <si>
    <t>Options</t>
  </si>
  <si>
    <t>Mago Room Essential Bundle</t>
  </si>
  <si>
    <t>AirServer Connect 3 - wireless data sharing</t>
  </si>
  <si>
    <t>Features</t>
  </si>
  <si>
    <t>CoPilot Ready</t>
  </si>
  <si>
    <t>û</t>
  </si>
  <si>
    <t>ü</t>
  </si>
  <si>
    <t>Dual Screen Capable</t>
  </si>
  <si>
    <t>Microsoft Certified Components</t>
  </si>
  <si>
    <t>Zoom Certified Components</t>
  </si>
  <si>
    <t>Front Row Capable (21:9)</t>
  </si>
  <si>
    <t>AS-BUNDLE-SINGLECAMERA-SM-STANDARD</t>
  </si>
  <si>
    <t>AS-BUNDLE-SINGLECAMERA-SM-PREMIER</t>
  </si>
  <si>
    <t>AS-BUNDLE-SINGLECAMERA-SM-PREMIERPRO</t>
  </si>
  <si>
    <t>AS-BUNDLE-SINGLECAMERA-L-STANDARD</t>
  </si>
  <si>
    <t xml:space="preserve">AS-BUNDLE-SINGLECAMERA-L-PREMIER	</t>
  </si>
  <si>
    <t>AS-BUNDLE-SINGLECAMERA-L-PREMIERPRO</t>
  </si>
  <si>
    <t>AS-BUNDLE-SINGLECAMERA-XL-STANDARD</t>
  </si>
  <si>
    <t>AS-BUNDLE-SINGLECAMERA-XL-PREMIER</t>
  </si>
  <si>
    <t>AS-BUNDLE-SINGLECAMERA-XL-PREMIERPRO</t>
  </si>
  <si>
    <t>Trade Price</t>
  </si>
  <si>
    <t>Key Questions</t>
  </si>
  <si>
    <t>What size room?</t>
  </si>
  <si>
    <t>Determines whether you need small/medium, large or extra large solution</t>
  </si>
  <si>
    <t>What screen size?  1 or 2 screens?</t>
  </si>
  <si>
    <t>Determines whether you need Value or Premium solution</t>
  </si>
  <si>
    <t>Does customer want to use Front Row?</t>
  </si>
  <si>
    <t>Detemines whether you need Premium Pro solution</t>
  </si>
  <si>
    <t>Component Part Codes</t>
  </si>
  <si>
    <t>Xcore Kit</t>
  </si>
  <si>
    <t>XCore Kit Pro</t>
  </si>
  <si>
    <t>HDL310</t>
  </si>
  <si>
    <t>HDL410</t>
  </si>
  <si>
    <t>HDL410-B</t>
  </si>
  <si>
    <t>7090043790993</t>
  </si>
  <si>
    <t>7090043790948</t>
  </si>
  <si>
    <t>ND55CMA</t>
  </si>
  <si>
    <t>Pana81D</t>
  </si>
  <si>
    <t>ND86CMA</t>
  </si>
  <si>
    <t>Pana105D</t>
  </si>
  <si>
    <t>ND75CMA</t>
  </si>
  <si>
    <t>AS-BUNDLE-3YR</t>
  </si>
  <si>
    <t>Camera Switching Bundles - Nureva HDL410 &amp; Huddly</t>
  </si>
  <si>
    <t xml:space="preserve"> Maxhub X-Core</t>
  </si>
  <si>
    <t>2 x Huddly L1 + Inogeni Cam230</t>
  </si>
  <si>
    <t>PTZOptics Move4K 12</t>
  </si>
  <si>
    <t>Zoon Certified Components</t>
  </si>
  <si>
    <t>AS-BUNDLE-ZONING-STANDARD</t>
  </si>
  <si>
    <t>AS-BUNDLE-ZONING-PREMIER</t>
  </si>
  <si>
    <t>AS-BUNDLE-ZONING-PREMIERPRO</t>
  </si>
  <si>
    <t>Cam230</t>
  </si>
  <si>
    <t>Camera Switching Bundles - Nureva &amp; Lumens</t>
  </si>
  <si>
    <t>Maxhub  X-Core</t>
  </si>
  <si>
    <t>2 x Lumens PTZ + CamPro</t>
  </si>
  <si>
    <t>2 xMaxhub 65" non-touch</t>
  </si>
  <si>
    <t>Jupiter Pana 81D</t>
  </si>
  <si>
    <t>Jupiter 105D</t>
  </si>
  <si>
    <t>Additional Lumens PTZ</t>
  </si>
  <si>
    <r>
      <rPr>
        <sz val="11"/>
        <color rgb="FFFFC000"/>
        <rFont val="Wingdings"/>
        <charset val="2"/>
      </rPr>
      <t>ü</t>
    </r>
    <r>
      <rPr>
        <sz val="11"/>
        <color rgb="FFFFC000"/>
        <rFont val="Aptos Narrow"/>
        <family val="2"/>
      </rPr>
      <t>*</t>
    </r>
  </si>
  <si>
    <t>AS-BUNDLE-SWITCHING-SM-STANDARD</t>
  </si>
  <si>
    <t>AS-BUNDLE-SWITCHING-SM-PREMIER</t>
  </si>
  <si>
    <t>AS-BUNDLE-SWITCHING-SM-PREMIERPRO</t>
  </si>
  <si>
    <t>AS-BUNDLE-SWITCHING-L-STANDARD</t>
  </si>
  <si>
    <t>AS-BUNDLE-SWITCHING-L-PREMIER</t>
  </si>
  <si>
    <t>AS-BUNDLE-SWITCHING-L-PREMIERPRO</t>
  </si>
  <si>
    <t>AS-BUNDLE-SWITCHING-XL-STANDARD</t>
  </si>
  <si>
    <t>AS-BUNDLE-SWITCHING-XL-PREMIER</t>
  </si>
  <si>
    <t>AS-BUNDLE-SWITCHING-XL-PREMIERPRO</t>
  </si>
  <si>
    <t>Nureva HDL is certifed for Teams and Zoom.  Lumens cameras are not currently certified</t>
  </si>
  <si>
    <t>VC-R30</t>
  </si>
  <si>
    <t>AI-BOX1</t>
  </si>
  <si>
    <t>GoBright</t>
  </si>
  <si>
    <t>RRP</t>
  </si>
  <si>
    <t>Reseller Standard</t>
  </si>
  <si>
    <t>1-20 pricing</t>
  </si>
  <si>
    <t>21-50 pricing</t>
  </si>
  <si>
    <t>51-100 pricing</t>
  </si>
  <si>
    <t xml:space="preserve">100+ </t>
  </si>
  <si>
    <t>AS-Silver-INT1-1YR</t>
  </si>
  <si>
    <t>GoBright Interact including accessories.  Ascentae Silver Support Contract for year 1.  Includes technical support, next business day hardware replacement</t>
  </si>
  <si>
    <t>custom</t>
  </si>
  <si>
    <t>AS-Silver-INT1-3YR</t>
  </si>
  <si>
    <t>GoBright Interact including accessories.  Ascentae Silver Support Contract for year 3.  Includes technical support, next business day hardware replacement</t>
  </si>
  <si>
    <t>AS-Silver-INT1-5YR</t>
  </si>
  <si>
    <t>GoBright Interact including accessories.  Ascentae Silver Support Contract for year 5.  Includes technical support, next business day hardware replacement</t>
  </si>
  <si>
    <t>AS-Silver-RFROS1-1YR</t>
  </si>
  <si>
    <t>GoBright wireless room sensor.  Ascentae Silver Support Contract for year 1.  Includes technical support, next business day hardware replacement</t>
  </si>
  <si>
    <t>AS-Silver-RFROS1-3YR</t>
  </si>
  <si>
    <t>GoBright wireless room sensor.  Ascentae Silver Support Contract for year 3.  Includes technical support, next business day hardware replacement</t>
  </si>
  <si>
    <t>AS-Silver-RFROS1-5YR</t>
  </si>
  <si>
    <t>GoBright wireless room sensor.  Ascentae Silver Support Contract for year 5.  Includes technical support, next business day hardware replacement</t>
  </si>
  <si>
    <t>AS-SILVER-RFDOS1-1YR</t>
  </si>
  <si>
    <t>GoBright wireless desk sensor.  Ascentae Silver Support Contract for year 1.  Includes technical support, next business day hardware replacement</t>
  </si>
  <si>
    <t>AS-SILVER-RFDOS1-3YR</t>
  </si>
  <si>
    <t>GoBright wireless desk sensor.  Ascentae Silver Support Contract for year 3.  Includes technical support, next business day hardware replacement</t>
  </si>
  <si>
    <t>AS-SILVER-RFDOS1-5YR</t>
  </si>
  <si>
    <t>GoBright wireless desk sensor.  Ascentae Silver Support Contract for year 5.  Includes technical support, next business day hardware replacement</t>
  </si>
  <si>
    <t>AS-Silver-DCF1-1YR</t>
  </si>
  <si>
    <t>GoBright Desk Connect including accessories.  Ascentae Silver Support Contract for year 1.  Includes technical support, next business day hardware replacement</t>
  </si>
  <si>
    <t>AS-Silver-DCF1-3YR</t>
  </si>
  <si>
    <t>GoBright Desk Connect including accessories.  Ascentae Silver Support Contract for year 3.  Includes technical support, next business day hardware replacement</t>
  </si>
  <si>
    <t>AS-Silver-DCF1-5YR</t>
  </si>
  <si>
    <t>GoBright Desk Connect including accessories.  Ascentae Silver Support Contract for year 5.  Includes technical support, next business day hardware replacement</t>
  </si>
  <si>
    <t>AS-SILVER-MGW211-1YR</t>
  </si>
  <si>
    <t>GoBright Desk Gateway including accessories.  Ascentae Silver Support Contract for year 1.  Includes technical support, next business day hardware replacement</t>
  </si>
  <si>
    <t>AS-SILVER-MGW211-3YR</t>
  </si>
  <si>
    <t>GoBright Desk Gateway including accessories.  Ascentae Silver Support Contract for year 3.  Includes technical support, next business day hardware replacement</t>
  </si>
  <si>
    <t>AS-SILVER-MGW211-5YR</t>
  </si>
  <si>
    <t>GoBright Desk Gateway including accessories.  Ascentae Silver Support Contract for year 5.  Includes technical support, next business day hardware replacement</t>
  </si>
  <si>
    <t>AS-SILVER-APPC-10SLBN-1YR</t>
  </si>
  <si>
    <t>ProDVX APPC10-SLBN.  Ascentae Silver Support Contract for year 1.  Includes technical support, next business day hardware replacement</t>
  </si>
  <si>
    <t>AS-SILVER-APPC-10SLBN-3YR</t>
  </si>
  <si>
    <t>ProDVX APPC10-SLBN.  Ascentae Silver Support Contract for year 3.  Includes technical support, next business day hardware replacement</t>
  </si>
  <si>
    <t>AS-SILVER-APPC-10SLBN-5YR</t>
  </si>
  <si>
    <t>ProDVX APPC10-SLBN.  Ascentae Silver Support Contract for year 5.  Includes technical support, next business day hardware replacement</t>
  </si>
  <si>
    <t>AS-SILVER-APPC-10XPL-1YR</t>
  </si>
  <si>
    <t>ProDVX APPC10-XPL.  Ascentae Silver Support Contract for year 1.  Includes technical support, next business day hardware replacement</t>
  </si>
  <si>
    <t>AS-SILVER-APPC-10XPL-3YR</t>
  </si>
  <si>
    <t>ProDVX APPC10-XPL.  Ascentae Silver Support Contract for year 3.  Includes technical support, next business day hardware replacement</t>
  </si>
  <si>
    <t>AS-SILVER-APPC-10XPL-5YR</t>
  </si>
  <si>
    <t>ProDVX APPC10-XPL.  Ascentae Silver Support Contract for year 5.  Includes technical support, next business day hardware replacement</t>
  </si>
  <si>
    <t>AS-SILVER-APPC-24X-1YR</t>
  </si>
  <si>
    <t>ProDVX APPC24X.  Ascentae Silver Support Contract for year 1.  Includes technical support, next business day hardware replacement</t>
  </si>
  <si>
    <t>AS-SILVER-APPC-24X-3YR</t>
  </si>
  <si>
    <t>ProDVX APPC24X.  Ascentae Silver Support Contract for year 3.  Includes technical support, next business day hardware replacement</t>
  </si>
  <si>
    <t>AS-SILVER-APPC-24X-5YR</t>
  </si>
  <si>
    <t>ProDVX APPC24X.  Ascentae Silver Support Contract for year 5.  Includes technical support, next business day hardware replacement</t>
  </si>
  <si>
    <t>AS-SILVER-APPC-32X-1YR</t>
  </si>
  <si>
    <t>ProDVX APPC32X.  Ascentae Silver Support Contract for year 1.  Includes technical support, next business day hardware replacement</t>
  </si>
  <si>
    <t>AS-SILVER-APPC-32X-3YR</t>
  </si>
  <si>
    <t>ProDVX APPC32X.  Ascentae Silver Support Contract for year 3.  Includes technical support, next business day hardware replacement</t>
  </si>
  <si>
    <t>AS-SILVER-APPC-32X-5YR</t>
  </si>
  <si>
    <t>ProDVX APPC32X.  Ascentae Silver Support Contract for year 5.  Includes technical support, next business day hardware replacement</t>
  </si>
  <si>
    <t>AS-SILVER-XMP8552-1YR</t>
  </si>
  <si>
    <t>Iadea XMP-8552.  Ascentae Silver Support Contract for year 1.  Includes technical support, next business day hardware replacement</t>
  </si>
  <si>
    <t>AS-SILVER-XMP8552-3YR</t>
  </si>
  <si>
    <t>Iadea XMP-8552.  Ascentae Silver Support Contract for year 3.  Includes technical support, next business day hardware replacement</t>
  </si>
  <si>
    <t>AS-SILVER-XMP8552-5YR</t>
  </si>
  <si>
    <t>Iadea XMP-8552.  Ascentae Silver Support Contract for year 5.  Includes technical support, next business day hardware replacement</t>
  </si>
  <si>
    <t>AS-SILVER-XDS1078-1YR</t>
  </si>
  <si>
    <t>Iadea XDS-1078.  Ascentae Silver Support Contract for year 1.  Includes technical support, next business day hardware replacement</t>
  </si>
  <si>
    <t>AS-SILVER-XDS1078-3YR</t>
  </si>
  <si>
    <t>Iadea XDS-1078.  Ascentae Silver Support Contract for year 3.  Includes technical support, next business day hardware replacement</t>
  </si>
  <si>
    <t>AS-SILVER-XDS1078-5YR</t>
  </si>
  <si>
    <t>Iadea XDS-1078.  Ascentae Silver Support Contract for year 5.  Includes technical support, next business day hardware replacement</t>
  </si>
  <si>
    <t>AS-SILVER-XDS1588-1YR</t>
  </si>
  <si>
    <t>Iadea XDS-1588.  Ascentae Silver Support Contract for year 1.  Includes technical support, next business day hardware replacement</t>
  </si>
  <si>
    <t>AS-SILVER-XDS1588-3YR</t>
  </si>
  <si>
    <t>Iadea XDS-1588.  Ascentae Silver Support Contract for year 3.  Includes technical support, next business day hardware replacement</t>
  </si>
  <si>
    <t>AS-SILVER-XDS1588-5YR</t>
  </si>
  <si>
    <t>Iadea XDS-1588.  Ascentae Silver Support Contract for year 5.  Includes technical support, next business day hardware replacement</t>
  </si>
  <si>
    <t>AS-SILVER-WRP1000L-1YR</t>
  </si>
  <si>
    <t>Iadea WRP-1000L.  Ascentae Silver Support Contract for year 1.  Includes technical support, next business day hardware replacement</t>
  </si>
  <si>
    <t>AS-SILVER-WRP1000L-3YR</t>
  </si>
  <si>
    <t>Iadea WRP-1000L.  Ascentae Silver Support Contract for year 3.  Includes technical support, next business day hardware replacement</t>
  </si>
  <si>
    <t>AS-SILVER-WRP1000L-5YR</t>
  </si>
  <si>
    <t>Iadea WRP-1000L.  Ascentae Silver Support Contract for year 5.  Includes technical support, next business day hardware replacement</t>
  </si>
  <si>
    <t>AS-SILVER-WRP1000A-1YR</t>
  </si>
  <si>
    <t>Iadea WRP-1000A.  Ascentae Silver Support Contract for year 1.  Includes technical support, next business day hardware replacement</t>
  </si>
  <si>
    <t>AS-SILVER-WRP1000A-3YR</t>
  </si>
  <si>
    <t>Iadea WRP-1000A.  Ascentae Silver Support Contract for year 3.  Includes technical support, next business day hardware replacement</t>
  </si>
  <si>
    <t>AS-SILVER-WRP1000A-5YR</t>
  </si>
  <si>
    <t>Iadea WRP-1000A.  Ascentae Silver Support Contract for year 5.  Includes technical support, next business day hardware replacement</t>
  </si>
  <si>
    <t>AS-SILVER-WRP1000H-1YR</t>
  </si>
  <si>
    <t>Iadea WRP-1000H.  Ascentae Silver Support Contract for year 1.  Includes technical support, next business day hardware replacement</t>
  </si>
  <si>
    <t>AS-SILVER-WRP1000H-3YR</t>
  </si>
  <si>
    <t>Iadea WRP-1000H.  Ascentae Silver Support Contract for year 3.  Includes technical support, next business day hardware replacement</t>
  </si>
  <si>
    <t>AS-SILVER-WRP1000H-5YR</t>
  </si>
  <si>
    <t>Iadea WRP-1000H.  Ascentae Silver Support Contract for year 5.  Includes technical support, next business day hardware replacement</t>
  </si>
  <si>
    <t>AS-SILVER-XDS2288-1YR</t>
  </si>
  <si>
    <t>Iadea XDS-2288.  Ascentae Silver Support Contract for year 1.  Includes technical support, next business day hardware replacement</t>
  </si>
  <si>
    <t>AS-SILVER-XDS2288-3YR</t>
  </si>
  <si>
    <t>Iadea XDS-2288.  Ascentae Silver Support Contract for year 3.  Includes technical support, next business day hardware replacement</t>
  </si>
  <si>
    <t>AS-SILVER-XDS2288-5YR</t>
  </si>
  <si>
    <t>Iadea XDS-2288.  Ascentae Silver Support Contract for year 5.  Includes technical support, next business day hardware replacement</t>
  </si>
  <si>
    <t>Partner Price</t>
  </si>
  <si>
    <t>AS-GBPortal-50</t>
  </si>
  <si>
    <t>Ascentae GoBright Maintenance Service 1yr, up to 50 licences.  Includes all mods, changes, deletions on GB Portal plus access to GoBright admin support</t>
  </si>
  <si>
    <t>AS-GBPortal-500</t>
  </si>
  <si>
    <t>Ascentae GoBright Maintenance Service 1yr, up to 500 licences.  Includes all mods, changes, deletions on GB Portal plus access to GoBright admin support</t>
  </si>
  <si>
    <t>AS-GBPortal-1500</t>
  </si>
  <si>
    <t>Ascentae GoBright Maintenance Service 1yr, up to 1500 licences.  Includes all mods, changes, deletions on GB Portal plus access to GoBright admin support</t>
  </si>
  <si>
    <t>AS-GBPortal-3000</t>
  </si>
  <si>
    <t>Ascentae GoBright Maintenance Service 1yr, up to 3000 licences.  Includes all mods, changes, deletions on GB Portal plus access to GoBright admin support</t>
  </si>
  <si>
    <t>Nureva</t>
  </si>
  <si>
    <t>AS-SILVER-HDL200-3YR</t>
  </si>
  <si>
    <t>Nureva HDL200.  Ascentae Silver Support Contract for year 1-3.  Includes technical support, next business day hardware replacement</t>
  </si>
  <si>
    <t>AS-SILVER-HDL200-5YR</t>
  </si>
  <si>
    <t>Nureva HDL200.  Ascentae Silver Support Contract for year 1-5.  Includes technical support, next business day hardware replacement</t>
  </si>
  <si>
    <t>AS-Silver-HDL300-3YR</t>
  </si>
  <si>
    <t xml:space="preserve">Nureva HDL300 (single). Ascentae Silver Support Contract for years 1-3.  Includes technical support, next business day hardware replacement </t>
  </si>
  <si>
    <t>AS-Silver-HDL300-5YR</t>
  </si>
  <si>
    <t>Nureva HDL300 (single). Ascentae Silver Support Contract for years 1-5.  Includes technical support, next business day hardware replacement</t>
  </si>
  <si>
    <t>AS-Silver-HDL310-3YR</t>
  </si>
  <si>
    <t>Nureva HDL310. Ascentae Silver Support Contract for years 1-3.  Includes technical support, next business day hardware replacement - HDL310</t>
  </si>
  <si>
    <t>AS-Silver-HDL310-5YR</t>
  </si>
  <si>
    <t>Nureva HDL310. Ascentae Silver Support Contract for years 1-5.  Includes technical support, next business day hardware replacement</t>
  </si>
  <si>
    <t>AS-Silver-HDL410-3YR</t>
  </si>
  <si>
    <t>Nureva HDL410. Ascentae Silver Support Contract for years 1-3.  Includes technical support, next business day hardware replacement</t>
  </si>
  <si>
    <t>AS-Silver-HDL410-5YR</t>
  </si>
  <si>
    <t>Nureva HDL410. Ascentae Silver Support Contract for years 1-5.  Includes technical support, next business day hardware replacement</t>
  </si>
  <si>
    <t>Jupiter</t>
  </si>
  <si>
    <t>AS-SILVER-PANA34-3YR</t>
  </si>
  <si>
    <t>Jupiter Pana34.  Ascentae Silver Support Contact for years 1-3.  Includes technical support, next business day hardware replacement</t>
  </si>
  <si>
    <t>AS-SILVER-PANA34-5YR</t>
  </si>
  <si>
    <t>Jupiter Pana34.  Ascentae Silver Support Contact for years 1-5.  Includes technical support, next business day hardware replacement</t>
  </si>
  <si>
    <t>AS-Gold-Pana34-3YR</t>
  </si>
  <si>
    <t>Ascentae Gold Support Contract for years 1-3.  Includes technical support, 3 business day hardware replacement, engineer on-site support to facilitate hardware swap and reconfiguration in case of diagnosed hardware failure - Pana34</t>
  </si>
  <si>
    <t>AS-Gold-Pana34-5YR</t>
  </si>
  <si>
    <t>Ascentae Gold Support Contract for years 1-5.  Includes technical support, 3 business  day hardware replacement, engineer on-site support to facilitate hardware swap and reconfiguration in case of diagnosed hardware failure - Pana34</t>
  </si>
  <si>
    <t>AS-Gold-Pana81-3YR</t>
  </si>
  <si>
    <t>Ascentae Gold Support Contract for years 1-3.  Includes technical support, 3 business day hardware replacement with engineers to replace and remove faulty unit - Pana81</t>
  </si>
  <si>
    <t>AS-Gold-Pana81-5YR</t>
  </si>
  <si>
    <t>Ascentae Gold Support Contract for years 1-5.  Includes technical support, 3 business day hardware replacement with engineers to replace and remove faulty unit - Pana81</t>
  </si>
  <si>
    <t>AS-Gold-Pana105-3YR</t>
  </si>
  <si>
    <t>Ascentae Gold Support Contract for years 1-3.  Includes technical support, 3 business day hardware replacement with engineers to replace and remove faulty unit - Pana105</t>
  </si>
  <si>
    <t>AS-Gold-Pana105-5YR</t>
  </si>
  <si>
    <t>Ascentae Gold Support Contract for years 1-5.  Includes technical support, 3 business day hardware replacement with engineers to replace and remove faulty unit - Pana105</t>
  </si>
  <si>
    <t>MAXHUB</t>
  </si>
  <si>
    <t>AS-SILVER-RAPTOR-3YR</t>
  </si>
  <si>
    <t>Raptor LED Wall.  Ascentae Silver Support Contract for years 1-3.  Includes technical support, next business day hardware replacement</t>
  </si>
  <si>
    <t>Ascentae - Nureva Pricelist</t>
  </si>
  <si>
    <t>Includes Camera Tracking / Zoning Nureva Alliance Partners</t>
  </si>
  <si>
    <t>Product URL</t>
  </si>
  <si>
    <t>UK RRP</t>
  </si>
  <si>
    <t>Reseller Deal Registration</t>
  </si>
  <si>
    <t>Reseller Authorised</t>
  </si>
  <si>
    <t>Authorised Deal Registration</t>
  </si>
  <si>
    <t>HDL200 Audio Conferencing System</t>
  </si>
  <si>
    <t>HDL200</t>
  </si>
  <si>
    <t>Nureva Microphone Mist speaker and mic solution available in Black or White - suitable for rooms up to 5.5m x 5.5m</t>
  </si>
  <si>
    <t>Link</t>
  </si>
  <si>
    <t>POA</t>
  </si>
  <si>
    <t>CM-HDL200</t>
  </si>
  <si>
    <t>Camera Mount HDL200</t>
  </si>
  <si>
    <t>DM-HDL200</t>
  </si>
  <si>
    <t>HDL200 Display Mount</t>
  </si>
  <si>
    <t>HDL200DEMO</t>
  </si>
  <si>
    <t>HDL200 - Not for resell demo unit</t>
  </si>
  <si>
    <t>HDL300  Audio Conferencing System</t>
  </si>
  <si>
    <t>HDL300</t>
  </si>
  <si>
    <t>Nureva Microphone Mist speaker and mic solution available in Black or White - suitable for rooms up to 7.6m x 7.6m</t>
  </si>
  <si>
    <t>HDL300DEMO</t>
  </si>
  <si>
    <t>HDL300 - Not for resale dealer demo unit</t>
  </si>
  <si>
    <t>HDL310  Audio Conferencing System</t>
  </si>
  <si>
    <t>Nureva Microphone Mist speaker and mic solution available in Black or White - suitable for rooms up to 9.1m x 9.1m</t>
  </si>
  <si>
    <t>HDL310DEMO</t>
  </si>
  <si>
    <t>HDL310 - Not for resale dealer demo unit</t>
  </si>
  <si>
    <t>SRV-HDL300-PWR-54VDC</t>
  </si>
  <si>
    <t>HDL300 54DC transformer (needs SVR-HDL300-UK-PWR)</t>
  </si>
  <si>
    <t>Spares &amp; Accessories</t>
  </si>
  <si>
    <t>HDL300 Connect Module 1 (no cables)</t>
  </si>
  <si>
    <t>SRV-HDL300-UK-PWR</t>
  </si>
  <si>
    <t>HDL300 UK Power Lead (needs SRV-HDL-PWR-54DC)</t>
  </si>
  <si>
    <t>SRV-HDL300-Rem-CTRL</t>
  </si>
  <si>
    <t>Replacement remote control for HDL300</t>
  </si>
  <si>
    <t>AKIT-CMOD2</t>
  </si>
  <si>
    <t>Connect Module 2 Upgrade Kit - Standard Pricing</t>
  </si>
  <si>
    <t>Power Supply</t>
  </si>
  <si>
    <t>Power Supply for HDL310/410 (needs PWR-UK-C5-2M)</t>
  </si>
  <si>
    <t>PWR-UK-C5-2M</t>
  </si>
  <si>
    <t>Power Cord  for HDL310/410 (needs Power Supply)</t>
  </si>
  <si>
    <t>HDL410  Audio Conferencing System</t>
  </si>
  <si>
    <t>To quote a HDL410 system, quote both HDL410-1 and HDL410-2.  BOTH PART CODES ARE REQUIRED FOR WHITE, SINGLE CODE FOR BLACK</t>
  </si>
  <si>
    <t>HDL410-1-W</t>
  </si>
  <si>
    <r>
      <t xml:space="preserve">HDL410 advanced audio system including Connect Module 2.  </t>
    </r>
    <r>
      <rPr>
        <b/>
        <i/>
        <sz val="11"/>
        <color rgb="FFFF0000"/>
        <rFont val="Calibri"/>
        <family val="2"/>
        <scheme val="minor"/>
      </rPr>
      <t>Primary bar included. Use for White HDL410 Systems Only.</t>
    </r>
  </si>
  <si>
    <t>HDL410-2-W</t>
  </si>
  <si>
    <r>
      <t xml:space="preserve">HDL410 advanced audio system.  Secondary speaker bar. </t>
    </r>
    <r>
      <rPr>
        <b/>
        <i/>
        <sz val="11"/>
        <color rgb="FFFF0000"/>
        <rFont val="Calibri"/>
        <family val="2"/>
        <scheme val="minor"/>
      </rPr>
      <t>Primary bar included. Use for White HDL410 Systems Only.</t>
    </r>
  </si>
  <si>
    <r>
      <t xml:space="preserve">HDL410 advanced audio system including Connect Module 2.  Primary bar and Secondary Bar - One Package. </t>
    </r>
    <r>
      <rPr>
        <b/>
        <i/>
        <sz val="11"/>
        <color theme="1"/>
        <rFont val="Calibri"/>
        <family val="2"/>
        <scheme val="minor"/>
      </rPr>
      <t>Replaces separate codes HDL410-1 and HDL410-2 for Black HDL Systems Only.</t>
    </r>
    <r>
      <rPr>
        <b/>
        <i/>
        <sz val="11"/>
        <color rgb="FFFF0000"/>
        <rFont val="Calibri"/>
        <family val="2"/>
        <scheme val="minor"/>
      </rPr>
      <t xml:space="preserve"> Please use separate part codes for White HDL410 Systems.</t>
    </r>
  </si>
  <si>
    <t>HDL410DEMO</t>
  </si>
  <si>
    <t>HDL410 - Not for resale dealer demo unit (HDL410-1 and HDL410-2)</t>
  </si>
  <si>
    <t>HDL410-Camera Zoning Bundle</t>
  </si>
  <si>
    <t>HDL410 Auto Camera Zoning Bundle - HDL410, Inogeni CAM230. Includes  Pre-Install Consultancy and Post-Install Onsite Commissioning by Ascentae.</t>
  </si>
  <si>
    <t>CV30 Classroom Camera</t>
  </si>
  <si>
    <t>CV30</t>
  </si>
  <si>
    <t>CV30 Classroom Camera Kit - compatible with HDL300 and HDL300 Dual</t>
  </si>
  <si>
    <t>Lumens Cameras - pricing as per bundled with a compatible Nureva System</t>
  </si>
  <si>
    <t>To be purchased with an HDL310 / HDL410 System only</t>
  </si>
  <si>
    <t>VC-B30U</t>
  </si>
  <si>
    <t>Lumens VC-B30U High Definition PTZ with USB (Available in Black or White)</t>
  </si>
  <si>
    <t>Lumens VC-R30 1080P High Definition PTZ Camera (Available in Black or White)</t>
  </si>
  <si>
    <t>VC-TR40</t>
  </si>
  <si>
    <t>Lumens VC-TR40B AI PTZ Tracking Camera (Available in Black or White)</t>
  </si>
  <si>
    <t>VC-TR60</t>
  </si>
  <si>
    <t>Lumens 12x 4K 60fps, HFOV 81° AI Auto tracking PTZ Camera, HDMI, IP, 3G-SDI, USB (Available in Black or White)</t>
  </si>
  <si>
    <t>VC-A51P</t>
  </si>
  <si>
    <t>Lumens VC-A51P High Definition PTZ Video Camera (Available in Black or White)</t>
  </si>
  <si>
    <t>VC-A61P</t>
  </si>
  <si>
    <t>Lumens VC-A61P High Definition PTZ IP Camera (Available in Black or White)</t>
  </si>
  <si>
    <t>VC-A71P</t>
  </si>
  <si>
    <t>Lumens VC-A71P High Definition PTZ Video Camera (Available in Black or White)</t>
  </si>
  <si>
    <t>Lumens CamConnect Pro</t>
  </si>
  <si>
    <t>Lumens Camera Mounts - pricing as per bundled with a compatible Nureva System</t>
  </si>
  <si>
    <t>VC-AC03B</t>
  </si>
  <si>
    <t>Lumens VC-AC03 Wall Mount (Black)</t>
  </si>
  <si>
    <t>VC-WM12B</t>
  </si>
  <si>
    <t>Lumens VC-WM12B Wall Mount for Lumens PTZ Camera Series (Black)</t>
  </si>
  <si>
    <t>VC-WM14B</t>
  </si>
  <si>
    <t>Lumens VC-WM14 Mount for VC-R30, VC-TR1 and Box Cameras (Black)</t>
  </si>
  <si>
    <t>PTZOptics Cameras - pricing as per bundled with a compatible Nureva System</t>
  </si>
  <si>
    <t>PT12X-4K-WH-G3 / PT12X-4K-GY-G3</t>
  </si>
  <si>
    <t>PTZOptics Move 4K 12X (Available in White or Grey)</t>
  </si>
  <si>
    <t>PT20X-4K-WH-G3 / PT20X-4K-GY-G3</t>
  </si>
  <si>
    <t>PTZOptics Move 4K 20X (Available in White or Grey)</t>
  </si>
  <si>
    <t>PT30X-4K-WH-G3 / PT30X-4K-GY-G3</t>
  </si>
  <si>
    <t>PTZOptics Move 4K 30X (Available in White or Grey)</t>
  </si>
  <si>
    <t>PTZOptics Camera Mounts - pricing as per bundled with a compatible Nureva System</t>
  </si>
  <si>
    <t>HCM-1-WH / HCM-1-BK</t>
  </si>
  <si>
    <r>
      <t xml:space="preserve">PTZ Camera Small Mount for Wall - Universal Design (White or Black). </t>
    </r>
    <r>
      <rPr>
        <b/>
        <sz val="11"/>
        <color theme="1"/>
        <rFont val="Calibri"/>
        <family val="2"/>
        <scheme val="minor"/>
      </rPr>
      <t>Not Compatible with Move 4K 30X</t>
    </r>
  </si>
  <si>
    <t>HCM-2-WH / HCM-2-BK</t>
  </si>
  <si>
    <r>
      <t xml:space="preserve">PTZ Camera Wide Mount for Wall - Universal Design (White or Black).  </t>
    </r>
    <r>
      <rPr>
        <b/>
        <sz val="11"/>
        <color theme="1"/>
        <rFont val="Calibri"/>
        <family val="2"/>
        <scheme val="minor"/>
      </rPr>
      <t>Not Compatible with Move 4K 30X</t>
    </r>
  </si>
  <si>
    <t>PT-WM-3-WH / PT-WM-3-BK</t>
  </si>
  <si>
    <r>
      <t xml:space="preserve">PTZ Camera Large [7"W x 9.5"D] Rounded Nose Wall Mount | Universal Design (White or Black).  </t>
    </r>
    <r>
      <rPr>
        <b/>
        <sz val="11"/>
        <color theme="1"/>
        <rFont val="Calibri"/>
        <family val="2"/>
        <scheme val="minor"/>
      </rPr>
      <t>Compatible with Move 4K 30X</t>
    </r>
  </si>
  <si>
    <t>PT-CM-1-WH / PT-CM-1-BK</t>
  </si>
  <si>
    <r>
      <t xml:space="preserve">Standard base PTZ Camera Ceiling Mount - Universal Design (White or Black).  </t>
    </r>
    <r>
      <rPr>
        <b/>
        <sz val="11"/>
        <color theme="1"/>
        <rFont val="Calibri"/>
        <family val="2"/>
        <scheme val="minor"/>
      </rPr>
      <t>Not Compatible with Move 4K 30X</t>
    </r>
  </si>
  <si>
    <t>PT-CM-3-WH / PT-CM-3-BK</t>
  </si>
  <si>
    <r>
      <t xml:space="preserve">PTZ Camera Large Ceiling Mount - Universal Design (White or Black).  </t>
    </r>
    <r>
      <rPr>
        <b/>
        <sz val="11"/>
        <color theme="1"/>
        <rFont val="Calibri"/>
        <family val="2"/>
        <scheme val="minor"/>
      </rPr>
      <t>Compatible with Move 4K 30X</t>
    </r>
  </si>
  <si>
    <t>HCM-1C-WH</t>
  </si>
  <si>
    <r>
      <t xml:space="preserve">PTZ Camera Small Mount for Wall | Universal Design (White)  </t>
    </r>
    <r>
      <rPr>
        <b/>
        <sz val="11"/>
        <color theme="1"/>
        <rFont val="Calibri"/>
        <family val="2"/>
        <scheme val="minor"/>
      </rPr>
      <t>Not Compatible with Move 4K 30X</t>
    </r>
  </si>
  <si>
    <t>HCM-2C-WH</t>
  </si>
  <si>
    <r>
      <t xml:space="preserve">PTZ Camera Wide Pole Mount | For use with 1" Pipe | Universal Design (White)  </t>
    </r>
    <r>
      <rPr>
        <b/>
        <sz val="11"/>
        <color theme="1"/>
        <rFont val="Calibri"/>
        <family val="2"/>
        <scheme val="minor"/>
      </rPr>
      <t>Not Compatible with Move 4K 30X</t>
    </r>
  </si>
  <si>
    <t>PT-PM-3-WH</t>
  </si>
  <si>
    <r>
      <t>PTZ Camera Large Pole Mount | For use with 1" Pipe | Universal Design (White)</t>
    </r>
    <r>
      <rPr>
        <b/>
        <sz val="11"/>
        <color theme="1"/>
        <rFont val="Calibri"/>
        <family val="2"/>
        <scheme val="minor"/>
      </rPr>
      <t xml:space="preserve"> Compatible with Move 4K 30X</t>
    </r>
  </si>
  <si>
    <t>Inogeni CAM230 - for use with Nureva HDL410 Camera Zoning Solutions</t>
  </si>
  <si>
    <t>CAM230</t>
  </si>
  <si>
    <t>Inogeni CAM230 Multi Camera Switcher</t>
  </si>
  <si>
    <t>Nureva Pro Subscription</t>
  </si>
  <si>
    <t>Non-authorised</t>
  </si>
  <si>
    <t>Non-authorised deal registration</t>
  </si>
  <si>
    <t>Authorised</t>
  </si>
  <si>
    <t>Authorised deal registration</t>
  </si>
  <si>
    <t>PRO-1YR-HDL410</t>
  </si>
  <si>
    <t>Nureva Pro 1 year term for HDL410.  Upgrade to standard warranty to extended hours technical support, advance replacements, extended warranty, enhanced Nureva Console features. Can be added to already purchased HDL units up to 90 days after they are purchased.</t>
  </si>
  <si>
    <t>PRO-2YR-HDL410</t>
  </si>
  <si>
    <t>Nureva Pro 2 year term for HDL410.  Upgrade to standard warranty to extended hours technical support, advance replacements, extended warranty, enhanced Nureva Console features. Can be added to already purchased HDL units up to 90 days after they are purchased.</t>
  </si>
  <si>
    <t>PRO-3YR-HDL410</t>
  </si>
  <si>
    <t>Nureva Pro 3 year term for HDL410.  Upgrade to standard warranty to extended hours technical support, advance replacements, extended warranty, enhanced Nureva Console features. Can be added to already purchased HDL units up to 90 days after they are purchased.</t>
  </si>
  <si>
    <t>PRO-1YR-HDL310</t>
  </si>
  <si>
    <t>Nureva Pro 1 year term for HDL310.  Upgrade to standard warranty to extended hours technical support, advance replacements, extended warranty, enhanced Nureva Console features. Can be added to already purchased HDL units up to 90 days after they are purchased.</t>
  </si>
  <si>
    <t>PRO-2YR-HDL310</t>
  </si>
  <si>
    <t>Nureva Pro 2 year term for HDL310.  Upgrade to standard warranty to extended hours technical support, advance replacements, extended warranty, enhanced Nureva Console features. Can be added to already purchased HDL units up to 90 days after they are purchased.</t>
  </si>
  <si>
    <t>PRO-3YR-HDL310</t>
  </si>
  <si>
    <t>Nureva Pro 3 year term for HDL310.  Upgrade to standard warranty to extended hours technical support, advance replacements, extended warranty, enhanced Nureva Console features. Can be added to already purchased HDL units up to 90 days after they are purchased.</t>
  </si>
  <si>
    <t>PRO-1YR-HDL300</t>
  </si>
  <si>
    <t>Nureva Pro 1 year term for HDL300.  Upgrade to standard warranty to extended hours technical support, advance replacements, extended warranty, enhanced Nureva Console features. Can be added to already purchased HDL units up to 90 days after they are purchased.</t>
  </si>
  <si>
    <t>PRO-2YR-HDL300</t>
  </si>
  <si>
    <t>Nureva Pro 2 year term for HDL300.  Upgrade to standard warranty to extended hours technical support, advance replacements, extended warranty, enhanced Nureva Console features. Can be added to already purchased HDL units up to 90 days after they are purchased.</t>
  </si>
  <si>
    <t>PRO-3YR-HDL300</t>
  </si>
  <si>
    <t>Nureva Pro 3 year term for HDL300.  Upgrade to standard warranty to extended hours technical support, advance replacements, extended warranty, enhanced Nureva Console features. Can be added to already purchased HDL units up to 90 days after they are purchased.</t>
  </si>
  <si>
    <t>PRO-1YR-HDL200</t>
  </si>
  <si>
    <t>Nureva Pro 1 year term for HDL200.  Upgrade to standard warranty to extended hours technical support, advance replacements, extended warranty, enhanced Nureva Console features. Can be added to already purchased HDL units up to 90 days after they are purchased.</t>
  </si>
  <si>
    <t>PRO-2YR-HDL200</t>
  </si>
  <si>
    <t>Nureva Pro 2 year term for HDL200.  Upgrade to standard warranty to extended hours technical support, advance replacements, extended warranty, enhanced Nureva Console features. Can be added to already purchased HDL units up to 90 days after they are purchased.</t>
  </si>
  <si>
    <t>PRO-3YR-HDL200</t>
  </si>
  <si>
    <t>Nureva Pro 3 year term for HDL200.  Upgrade to standard warranty to extended hours technical support, advance replacements, extended warranty, enhanced Nureva Console features. Can be added to already purchased HDL units up to 90 days after they are purchased.</t>
  </si>
  <si>
    <t>Mounts</t>
  </si>
  <si>
    <t>ADT_R2NUREVA_HDL300</t>
  </si>
  <si>
    <t>Axeos Holder for Nureva HDL300 / HDL310  soundbar. Black Finish. Fixes to VESA Screen Mount</t>
  </si>
  <si>
    <t>ADT_R2NUREVA_HDL200</t>
  </si>
  <si>
    <t>Axeos Holder for Nureva HDL 200 holder</t>
  </si>
  <si>
    <t>Education Pricing (5YR ONLY)</t>
  </si>
  <si>
    <t>Corporate Pricing</t>
  </si>
  <si>
    <t>1-5 pricing</t>
  </si>
  <si>
    <t>6-20 pricing</t>
  </si>
  <si>
    <t>20+ pricing</t>
  </si>
  <si>
    <t>Nureva Audio Silver</t>
  </si>
  <si>
    <t>AS-Silver-HDL200-3YR</t>
  </si>
  <si>
    <t>Ascentae Silver Support Contract for years 1-3.  Includes technical support, next business day hardware replacement - HDL200</t>
  </si>
  <si>
    <t>As-Silver-HDL200-5YR</t>
  </si>
  <si>
    <t>Ascentae Silver Support Contract for years 1-5.  Includes technical support, next business day hardware replacement - HDL200</t>
  </si>
  <si>
    <t>As-Silver-HDL300-3YR</t>
  </si>
  <si>
    <t>Ascentae Silver Support Contract for years 1-3.  Includes technical support, next business day hardware replacement - HDL300 (single)</t>
  </si>
  <si>
    <t>Ascentae Silver Support Contract for years 1-5.  Includes technical support, next business day hardware replacement - HDL300 (single)</t>
  </si>
  <si>
    <t>As-Silver-HDL310-3YR</t>
  </si>
  <si>
    <t>Ascentae Silver Support Contract for years 1-3.  Includes technical support, next business day hardware replacement - HDL310</t>
  </si>
  <si>
    <t>Ascentae Silver Support Contract for years 1-5.  Includes technical support, next business day hardware replacement - HDL310</t>
  </si>
  <si>
    <t>Ascentae Silver Support Contract for years 1-3.  Includes technical support, next business day hardware replacement - HDL410</t>
  </si>
  <si>
    <t>As-Silver-HDL410-5YR</t>
  </si>
  <si>
    <t>Ascentae Silver Support Contract for years 1-5.  Includes technical support, next business day hardware replacement - HDL410</t>
  </si>
  <si>
    <t>Nureva Audio Gold</t>
  </si>
  <si>
    <t>AS-Gold-HDL200-3YR</t>
  </si>
  <si>
    <t>Ascentae Gold Support Contract for years 1-3.  Includes technical support, next business day hardware replacement, engineer on-site support to facilitate hardware swap and reconfiguration in case of diagnosed hardware failure - HDL200</t>
  </si>
  <si>
    <t>As-Gold-HDL200-5YR</t>
  </si>
  <si>
    <t>Ascentae Gold Support Contract for years 1-5.  Includes technical support, next business day hardware replacement, engineer on-site support to facilitate hardware swap and reconfiguration in case of diagnosed hardware failure - HDL200</t>
  </si>
  <si>
    <t>As-Gold-HDL300-3YR</t>
  </si>
  <si>
    <t>Ascentae Gold Support Contract for years 1-3.  Includes technical support, next business day hardware replacement, engineer on-site support to facilitate hardware swap and reconfiguration in case of diagnosed hardware failure - HDL300 (single)</t>
  </si>
  <si>
    <t>AS-Gold-HDL300-5YR</t>
  </si>
  <si>
    <t>Ascentae Gold Support Contract for years 1-5.  Includes technical support, next business day hardware replacement, engineer on-site support to facilitate hardware swap and reconfiguration in case of diagnosed hardware failure - HDL300 (single)</t>
  </si>
  <si>
    <t>As-Gold-HDL310-3YR</t>
  </si>
  <si>
    <t>Ascentae Gold Support Contract for years 1-3.  Includes technical support, next business day hardware replacement, engineer on-site support to facilitate hardware swap and reconfiguration in case of diagnosed hardware failure - HDL310</t>
  </si>
  <si>
    <t>AS-Gold-HDL310-5YR</t>
  </si>
  <si>
    <t>Ascentae Gold Support Contract for years 1-5.  Includes technical support, next business day hardware replacement, engineer on-site support to facilitate hardware swap and reconfiguration in case of diagnosed hardware failure - HDL310</t>
  </si>
  <si>
    <t>AS-Gold-HDL410-3YR</t>
  </si>
  <si>
    <t>Ascentae Gold Support Contract for years 1-3.  Includes technical support, next business day hardware replacement, engineer on-site support to facilitate hardware swap and reconfiguration in case of diagnosed hardware failure - HDL410</t>
  </si>
  <si>
    <t>As-Gold-HDL410-5YR</t>
  </si>
  <si>
    <t>Ascentae Gold Support Contract for years 1-5.  Includes technical support, next business day hardware replacement, engineer on-site support to facilitate hardware swap and reconfiguration in case of diagnosed hardware failure - HDL410</t>
  </si>
  <si>
    <t>Ascentae - Jupiter Pricelist</t>
  </si>
  <si>
    <t>Why Jupiter</t>
  </si>
  <si>
    <t>Jupiter are a global leader in video wall processors and continues innovation with ultra-wide 21:9 pana displays</t>
  </si>
  <si>
    <t>21:9 aspect ratio optimises team productivity with 33% additional pixels at 5K native resolution, providing more screen real estate to work and collaborate.</t>
  </si>
  <si>
    <t>Available as non-touch or touch screens for any environment.  Traditional 16:9 touch panels are limited by the height that people can reach, meaning up to 30% of screen may be unusable.  In 21:9 all the screen is accessible, providing a richer, more collaborative canvas</t>
  </si>
  <si>
    <t>All Jupiter screens come with a 3 year advance replacement warranty for complete peace of mind.
This covers the cost of advance replacement model being delivered only.</t>
  </si>
  <si>
    <t>Datasheet</t>
  </si>
  <si>
    <t>SRP</t>
  </si>
  <si>
    <t>NFR (max 1 per reseller</t>
  </si>
  <si>
    <t>Jupiter Pana 21:9 LCD Displays</t>
  </si>
  <si>
    <t>Pana105T</t>
  </si>
  <si>
    <t xml:space="preserve">Jupiter Pana 105T -  105" widescreen LCD touchscreen; 21:9 aspect ratio; native 5K resolution (5120 x 2160); 10000:1 contrast ratio; 600 nit brightness; 178 degree viewing angle, 20 point simultaneous touch points.  3 year warranty. </t>
  </si>
  <si>
    <t xml:space="preserve">Jupiter Pana 105D -  105" widescreen LCD (non-touch); 21:9 aspect ratio; native 5K resolution (5120 x 2160); 10000:1 contrast ratio; 600 nit brightness; 178 degree viewing angle.  3 year warranty </t>
  </si>
  <si>
    <t>Pana81T</t>
  </si>
  <si>
    <t xml:space="preserve">Jupiter Pana 81T -  81" widescreen LCD touchscreen; 21:9 aspect ratio; native 5K resolution (5120 x 2160); 10000:1 contrast ratio; 600 nit brightness; 178 degree viewing angle, 20 point simultaneous touch points.  3 year warranty. </t>
  </si>
  <si>
    <t>Jupiter Pana 81D -  81" widescreen LCD (non-touch); 21:9 aspect ratio; native 5K resolution (5120 x 2160); 10000:1 contrast ratio; 600 nit brightness; 178 degree viewing angle.  3 year warranty</t>
  </si>
  <si>
    <t>Pana34</t>
  </si>
  <si>
    <t xml:space="preserve">Jupiter Pana 34 - 34" widescreen LCD touchscreen all-in-one desktop monitor; 21:9 aspect ratio, 3440 x 1440 native resolution; 4000:1 contrast ratio; 350 nit brightness; 178 degree viewing angle; 10 point simultaneous touch points; 2 x 12W speaker; 9 channel digital input microphone; built-in camera; desktop stand; 3 year warranty. </t>
  </si>
  <si>
    <t>Jupiter Pana X 21:9 LCD Displays</t>
  </si>
  <si>
    <t>Pana X 105 Touch</t>
  </si>
  <si>
    <r>
      <t>Jupiter Pana X Touch - 105" widescreen LCD touchscreen; 21:9 aspect ratio; native 5K resolution (5120 x 2160) ,120Hz refresh rate; 1,000,000:1 contrast ratio; 2200 nit brightness; 178 degree viewing angle, FlatFrog Gen6 In Glass touch with 20 point simultaneous touch points.  3 year warranty.</t>
    </r>
    <r>
      <rPr>
        <b/>
        <sz val="11"/>
        <color theme="1"/>
        <rFont val="Calibri"/>
        <family val="2"/>
        <scheme val="minor"/>
      </rPr>
      <t xml:space="preserve"> </t>
    </r>
  </si>
  <si>
    <t>Pana X 105</t>
  </si>
  <si>
    <t>Jupiter Pana X  - 105" widescreen LCD (non-touch); 21:9 aspect ratio; native 5K resolution (5120 x 2160) ,120Hz refresh rate; 1,000,000:1 contrast ratio; 2200 nit brightness; 178 degree viewing angle,  3 year warranty</t>
  </si>
  <si>
    <t>Pana X 81 Touch</t>
  </si>
  <si>
    <t xml:space="preserve">Jupiter Pana X Touch - 81" widescreen LCD touchscreen; 21:9 aspect ratio; native 5K resolution (5120 x 2160) ,120Hz refresh rate; 1,000,000:1 contrast ratio; 1900 nit brightness; 178 degree viewing angle, Metal-mesh capacitive with 40  simultaneous touch points.  3 year warranty. </t>
  </si>
  <si>
    <t>Pana X 81</t>
  </si>
  <si>
    <r>
      <t>Jupiter Pana X 81 - 81" widescreen LCD (non-touch); 21:9 aspect ratio; native 5K resolution (5120 x 2160) ,120Hz refresh rate; 1,000,000:1 contrast ratio; 2100 nit brightness; 178 degree viewing angle, 3 year warranty.</t>
    </r>
    <r>
      <rPr>
        <b/>
        <sz val="11"/>
        <color theme="1"/>
        <rFont val="Calibri"/>
        <family val="2"/>
        <scheme val="minor"/>
      </rPr>
      <t xml:space="preserve"> </t>
    </r>
  </si>
  <si>
    <t>Pana-JPCMw</t>
  </si>
  <si>
    <t>Pana-JPCMw Computer Module: Intel i7 12700H desktop processor; 16GB SODIMM DDR4 dual-channel memory; 256GB NVME; TPM2.0; Discrete graphics, Nvidia RTX3050, 21:9 5K 120Hz Display Support. Win 10 Pro.
Fits into Jupiter-unique slot on Pana X displays, touch or non-touch models.</t>
  </si>
  <si>
    <t>Jupiter Accessories</t>
  </si>
  <si>
    <t>3-630-013-00</t>
  </si>
  <si>
    <t>Pana OPS Module - i7 - 11th generation Intel i7 processor OPS module</t>
  </si>
  <si>
    <t>4-625-010-00</t>
  </si>
  <si>
    <t>Pana Pen - Active stylus Windows pen and touch</t>
  </si>
  <si>
    <t>Wall Mounts for Jupiter Screens</t>
  </si>
  <si>
    <t>SF680P</t>
  </si>
  <si>
    <t>Peerless Smart Mount .  Suitable for Jupiter 81" and 105" (with additional adaptor rails ACC0V1500X)</t>
  </si>
  <si>
    <t>ACC-V1500X</t>
  </si>
  <si>
    <t>Peerless adaptor rails for SF680P.  Required for all 105" wall mounts</t>
  </si>
  <si>
    <t>SR598</t>
  </si>
  <si>
    <t>Peerless SmartMount Flat Panel Cart.  Suitable for Jupiter 81" and 105" (with additional adaptor rails ACC0V1500X)</t>
  </si>
  <si>
    <t>XENON_DS_PANA105/BLACK
XENON_DS_PANA105/WHITE</t>
  </si>
  <si>
    <t>AXEOS XENON Single screen digital signage pack - Screen stand in black or white painted steel for105'' Jupiter screen (PANA105 model) and VESA 1500x600 mm including a black or white rear cover and a screen holder VESA 1500x600 mm</t>
  </si>
  <si>
    <t>SA740P</t>
  </si>
  <si>
    <t>Peerless-AV SA740P SmartMount Articulating Wall Mount for PANA 34 Displays</t>
  </si>
  <si>
    <t>SF632P</t>
  </si>
  <si>
    <t>Peerless-AV SF632P SmartMount Medium Flat Wall Mount for PANA 34 Displays</t>
  </si>
  <si>
    <t>ST632P</t>
  </si>
  <si>
    <t>Peerless-AV ST632P SmartMount Universal Tilt Wall Mount  for PANA 34 Displays</t>
  </si>
  <si>
    <t>Ascentae Maintenance Services for Jupiter Screens</t>
  </si>
  <si>
    <t>Jupiter Silver</t>
  </si>
  <si>
    <t>AS-Silver-Pana34-3YR</t>
  </si>
  <si>
    <t>Ascentae Gold Support Contract for years 1-3.  Includes technical support, next business day hardware replacement - Pana34</t>
  </si>
  <si>
    <t>AS-Silver-Pana34-5YR</t>
  </si>
  <si>
    <t>Ascentae Gold Support Contract for years 1-5.  Includes technical support, next business day hardware replacement - Pana34</t>
  </si>
  <si>
    <t>Jupiter Gold</t>
  </si>
  <si>
    <r>
      <rPr>
        <b/>
        <sz val="14"/>
        <color theme="1"/>
        <rFont val="Calibri"/>
        <family val="2"/>
        <scheme val="minor"/>
      </rPr>
      <t xml:space="preserve">Jupiter Zavus XP range.
</t>
    </r>
    <r>
      <rPr>
        <sz val="11"/>
        <color theme="1"/>
        <rFont val="Calibri"/>
        <family val="2"/>
        <scheme val="minor"/>
      </rPr>
      <t xml:space="preserve">
Pricing for Zavus XP displays is exclusive of freight from factory.  Sea freight typically takes 8-10 weeks.  Resellers can pay for units to be air freighted to the UK which will take 3-4 weeks.  A custom quote will be provided for carriage in each case, as Zavus XP delivery charges vary depending on exact configuration.
For all orders a 50% deposit is required before Ascentae will confirm the order on Jupiter. Orders are non-cancellable once placed. Payment of the balance must be received before orders are released by the factory.
Please be aware Ascentae warranty upgrades are not applicable to Xavus XP products due to the bespoke nature of each product.</t>
    </r>
  </si>
  <si>
    <t>Zavus XP7-5K Kit</t>
  </si>
  <si>
    <t xml:space="preserve">Jupiter Zavus XP7-5K -  165" display; native 5K resolution; 0.7mm Pixel Pitch, 1,000,000:1 contrast ratio; 1000 nit brightness;  3840Hz Scan Rate, 170 degree viewing angle. 3 Year Warranty. Thin Profile Ideal for Surface Mount. </t>
  </si>
  <si>
    <t>Zavus XP7-4K Kit</t>
  </si>
  <si>
    <t>Jupiter Zavus XP7-4K -  131" display; native 4K resolution; 0.7mm Pixel Pitch, 1,000,000:1 contrast ratio; 1000 nit brightness;  3840Hz Scan Rate, 170 degree viewing angle. 3 Year Warranty. Thin Profile Ideal for Surface Mount</t>
  </si>
  <si>
    <t>Zavus XP9-5K Kit</t>
  </si>
  <si>
    <t>Jupiter Zavus XP9-5K -  205" display; native 5K resolution; 0.9mm Pixel Pitch, 1,000,000:1 contrast ratio; 1000 nit brightness;  3840Hz Scan Rate, 170 degree viewing angle. 3 Year Warranty. Thin Profile Ideal for Surface Mount</t>
  </si>
  <si>
    <t>Zavus XP9-4K Kit</t>
  </si>
  <si>
    <t>Jupiter Zavus XP9-4K -  163" display; native 4K resolution; 0.9mm Pixel Pitch, 1,000,000:1 contrast ratio; 1000 nit brightness;  3840Hz Scan Rate, 170 degree viewing angle. 3 Year Warranty. Thin Profile Ideal for Surface Mount</t>
  </si>
  <si>
    <t>Zavus XP12-5K Kit</t>
  </si>
  <si>
    <t>Jupiter Zavus XP12-5K -  281" display; native 5K resolution; 1.2mm Pixel Pitch, 1,000,000:1 contrast ratio; 1000 nit brightness;  3840Hz Scan Rate, 170 degree viewing angle. 3 Year Warranty. Thin Profile Ideal for Surface Mount</t>
  </si>
  <si>
    <t>Zavus XP12-4K Kit</t>
  </si>
  <si>
    <t>Jupiter Zavus XP12-4K -  217" display; native 4K resolution; 1.2mm Pixel Pitch, 1,000,000:1 contrast ratio; 1000 nit brightness;  3840Hz Scan Rate, 170 degree viewing angle. 3 Year Warranty. Thin Profile Ideal for Surface Mount</t>
  </si>
  <si>
    <t>Ascentae - Maxhub Pricelist</t>
  </si>
  <si>
    <r>
      <rPr>
        <b/>
        <sz val="12"/>
        <color indexed="8"/>
        <rFont val="Lato"/>
        <family val="2"/>
      </rPr>
      <t>NOTES
1) Pricing for MAXHUB Raptor AIO LED Walls Include sea freight from the factory.  Sea freight typically takes 8-10 weeks. Some models are stocked in Europe however availability is limited.  Resellers can pay for units to be air freighted to the UK which will take 2-3 weeks.  A custom quote will be provided, but a typical air freight cost will be approx £2500 - £3500 depending on the size of the screen. In addition local shipping costs to site are additional and will vary depending on location.
2) For MAXHUB Raptor AIO LED Walls that are being imported for specific projects a 50% deposit is required before Ascentae will confirm the order on MAXHUB. Orders are non-cancellable once placed. For some projects we may be able to manage full credit, however this is on request, and may result in a higher sell price to support.
3) All other Maxhub products are available on standard payment terms.
For Maxhub Deal Registration Pricing please contact Maxhub directly to receive an approved code for your deal registration. Pricing cannot be validated as a quote from Ascentae without a valid deal registration code fromk Maxhub.</t>
    </r>
    <r>
      <rPr>
        <b/>
        <sz val="16"/>
        <color indexed="8"/>
        <rFont val="Lato"/>
        <family val="2"/>
      </rPr>
      <t xml:space="preserve">
</t>
    </r>
  </si>
  <si>
    <t>Link to Maxhub Support, Technical Drawings, Extended Specifications and Downloads</t>
  </si>
  <si>
    <t>Accessories - Compatibility Matrix</t>
  </si>
  <si>
    <t>Windows Mini PCs</t>
  </si>
  <si>
    <t>Touch Controllers</t>
  </si>
  <si>
    <t>Cameras</t>
  </si>
  <si>
    <t>Speakerphone</t>
  </si>
  <si>
    <t>Screen Sharing</t>
  </si>
  <si>
    <t>Cables</t>
  </si>
  <si>
    <t>Pen Holder</t>
  </si>
  <si>
    <t>Stands</t>
  </si>
  <si>
    <t>Electric Stands</t>
  </si>
  <si>
    <t>Brochure</t>
  </si>
  <si>
    <r>
      <t>Maxhub Deal Reg Price -</t>
    </r>
    <r>
      <rPr>
        <b/>
        <sz val="14"/>
        <color indexed="9"/>
        <rFont val="Calibri"/>
        <family val="2"/>
      </rPr>
      <t xml:space="preserve"> 5% off - 5 Room Kits or greater - please apply to Maxhub to validate your deal registration</t>
    </r>
  </si>
  <si>
    <r>
      <t>Maxhub Deal Reg Price -</t>
    </r>
    <r>
      <rPr>
        <b/>
        <sz val="14"/>
        <color indexed="9"/>
        <rFont val="Calibri"/>
        <family val="2"/>
      </rPr>
      <t xml:space="preserve"> 8% off - 10 Room Kits or greater - please apply to Maxhub to validate your deal registration</t>
    </r>
  </si>
  <si>
    <r>
      <t>Maxhub Deal Reg Price -</t>
    </r>
    <r>
      <rPr>
        <b/>
        <sz val="14"/>
        <color indexed="9"/>
        <rFont val="Calibri"/>
        <family val="2"/>
      </rPr>
      <t xml:space="preserve"> 10% off - 10 Room Kits or greater - please apply to Maxhub to validate your deal registration</t>
    </r>
  </si>
  <si>
    <t>Notes</t>
  </si>
  <si>
    <t>4 Year Warranty Upgrade Price - NBD Onsite / Swap Out Warranty from Maxhub - use code MAXHUB-4YRW. Pricing specific to each product</t>
  </si>
  <si>
    <t>5 Year Warranty Upgrade Price - NBD Onsite / Swap Out Warranty from Maxhub - use code MAXHUB-5YRW. Pricing specific to each product</t>
  </si>
  <si>
    <t>MT71S</t>
  </si>
  <si>
    <t>MT71P</t>
  </si>
  <si>
    <t>MT71E</t>
  </si>
  <si>
    <t>MT71F</t>
  </si>
  <si>
    <t>TCP10M</t>
  </si>
  <si>
    <t>TCP35T</t>
  </si>
  <si>
    <t>P30</t>
  </si>
  <si>
    <t>BM45</t>
  </si>
  <si>
    <t>BM35</t>
  </si>
  <si>
    <t>WT13M</t>
  </si>
  <si>
    <t>WB05</t>
  </si>
  <si>
    <t>XCore Kit USB-C Cable 10</t>
  </si>
  <si>
    <t>PB02</t>
  </si>
  <si>
    <t>ST23C</t>
  </si>
  <si>
    <t>ST23G</t>
  </si>
  <si>
    <t>ST33M</t>
  </si>
  <si>
    <t>EST09</t>
  </si>
  <si>
    <t>EST11</t>
  </si>
  <si>
    <t>MAXHUB Non-Touch Commercial Displays</t>
  </si>
  <si>
    <t>105", 21:9  5K Display, Built in Android 13.  4Gb RAM, 32Gb Storage.  Landscape only.  USB Type-C, RS232, wireless projection</t>
  </si>
  <si>
    <t>•</t>
  </si>
  <si>
    <t>UW92NA</t>
  </si>
  <si>
    <t>92" 5K Display,  Anti-glare, Built-in 2 x 16W + 15W speakers, motion and light sensors, Built in Android 13.  9Gb RAM, 64Gb storage</t>
  </si>
  <si>
    <t>ND98CMA</t>
  </si>
  <si>
    <t>98", 16:9 Non-touch LCD Display, 4K resolution, 500 nits.  Build in Android 11, 4Gb RAM, 32Gb storage, 2 x 10W built-in speaker.  Portrait / Landscape orientation, 24 x 7 operating hours.  Wall mount included</t>
  </si>
  <si>
    <t>86", 16:9 Non-touch LCD Display, 4K resolution, 500 nits.  Build in Android 11, 4Gb RAM, 32Gb storage, 2 x 16W built-in speaker.  Portrait / Landscape orientation, 18 x 7 operating hours.  Wall mount included</t>
  </si>
  <si>
    <t>75", 16:9 Non-touch LCD Display, 4K resolution, 500 nits.  Build in Android 11, 4Gb RAM, 32Gb storage, 2 x 16W built-in speaker.  Portrait / Landscape orientation, 18 x 7 operating hours.  Wall mount included</t>
  </si>
  <si>
    <t>65", 16:9 Non-touch LCD Display, 4K resolution, 800 nits.  Build in Android 11, 4Gb RAM, 32Gb storage, 2 x 16W built-in speaker.  Portrait / Landscape orientation, 18 x 7 operating hours.  Wall mount included</t>
  </si>
  <si>
    <t>55", 16:9 Non-touch LCD Display, 4K resolution, 800 nits.  Build in Android 11, 4Gb RAM, 32Gb storage, 2 x 16W built-in speaker.  Portrait / Landscape orientation, 18 x 7 operating hours.  Wall mount included</t>
  </si>
  <si>
    <t>ND43CMA</t>
  </si>
  <si>
    <t>43", 16:9 Non-touch LCD Display, 4K resolution, 800 nits.  Build in Android 11, 4Gb RAM, 32Gb storage, 2 x 16W built-in speaker.  Portrait / Landscape orientation, 18 x 7 operating hours.  Wall mount included</t>
  </si>
  <si>
    <t>MAXHUB High Brightness, 24/7 Commercial Displays</t>
  </si>
  <si>
    <t>ND75CMA-T</t>
  </si>
  <si>
    <t>75", 16:9 Non-Touch LCD Display, 4K resolution, 800 nits.   2 x 10W built-in speaker.  Portrait / Landscape orientation, 24 x 7 operating hours.  Wall mount included</t>
  </si>
  <si>
    <t>ND65CMA-T</t>
  </si>
  <si>
    <t>65", 16:9 Non-Touch LCD Display, 4K resolution, 800 nits.   2 x 10W built-in speaker.  Portrait / Landscape orientation, 24 x 7 operating hours.  Wall mount included</t>
  </si>
  <si>
    <t>MAXHUB Commercial Display Accessories</t>
  </si>
  <si>
    <t>OPS72A-i5</t>
  </si>
  <si>
    <t>MAXHUB OPS72A 12th Gen Intel-i5 Windows OPS Module, 16GB RAM, 256GB ROM. Compatible with  CMA&amp;UW series displays.</t>
  </si>
  <si>
    <t>New</t>
  </si>
  <si>
    <t>OPS72A-i7</t>
  </si>
  <si>
    <t>MAXHUB OPS72A 12th Gen Intel-i7 Windows OPS Module, 16GB RAM, 256GB ROM. Compatible with  CMA&amp;UW series displays.</t>
  </si>
  <si>
    <t>MAXHUB Interactive Flat Panels</t>
  </si>
  <si>
    <t>V5550</t>
  </si>
  <si>
    <t xml:space="preserve">MAXHUB XBoard V7 series V5550 55" All-in-one Conference Interactive Touch Display. 16:9, 3840 x 2160 resolution, 350 nit, 1200:1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
</t>
  </si>
  <si>
    <t>V6550</t>
  </si>
  <si>
    <t>MAXHUB XBoard V7 series V6550 65"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</si>
  <si>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V7550</t>
  </si>
  <si>
    <t>MAXHUB XBoard V7 series V7550 75"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</si>
  <si>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V8650</t>
  </si>
  <si>
    <t>MAXHUB XBoard V7 series V8650 86"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</si>
  <si>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V555T</t>
  </si>
  <si>
    <t>MAXHUB XBoard V7 series V555T 55"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</si>
  <si>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V655T</t>
  </si>
  <si>
    <t>MAXHUB XBoard V7 series V655T 65"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</si>
  <si>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V755T</t>
  </si>
  <si>
    <t>MAXHUB XBoard V7 series V755T 75"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</si>
  <si>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V865T</t>
  </si>
  <si>
    <t>MAXHUB XBoard V7 series V865T 86"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range.PC module included in the box, 12th Gen Intel core - i5</t>
  </si>
  <si>
    <t>V925T</t>
  </si>
  <si>
    <r>
      <t xml:space="preserve">MAXHUB XBoard V7 series V925T 92" 21:9 5K Microsoft Teams Rooms Interactive Touch Display.  21:9, 5120 x 2880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range.PC module included in the box, 12th Gen Intel core - i5. </t>
    </r>
    <r>
      <rPr>
        <b/>
        <sz val="11"/>
        <color theme="1"/>
        <rFont val="Calibri"/>
        <family val="2"/>
        <scheme val="minor"/>
      </rPr>
      <t>NOT AVAILABLE TILL OCTOBER 2025</t>
    </r>
  </si>
  <si>
    <t>MAXHUB IFP Accessories</t>
  </si>
  <si>
    <t>MAXHUB MT71E 12th Gen Intel-i5 Windows PC module. Windows 11 Pro. 16GB RAM, 256GB ROM. Compatible with MH OS V6&amp;V7 series only.</t>
  </si>
  <si>
    <t>MAXHUB MT71F 12th Gen Intel-i7 Windows PC module. Windows 11 Pro. 16GB RAM, 256GB ROM. Compatible with MH OS V6&amp;V7 series only.</t>
  </si>
  <si>
    <t>MAXHUB TCP10M 10.1" Touch Control Panel. 1920(H)×1080(V). Android 10.0, 4GB RAM, 16GB ROM. Capacitance touch recognition. Compatible with MH OS PC only</t>
  </si>
  <si>
    <t>Screen Sharing Box.  Android 9.0, supports 2.4 / 5GHz frequency wifi, 4K UHD Output, 60fps.  Does not include wireless dongles</t>
  </si>
  <si>
    <t xml:space="preserve">USB-C wireless sharing dongle.  Supports wireless BYOD/BYOM.  NFC connect.  </t>
  </si>
  <si>
    <t>Price Increase</t>
  </si>
  <si>
    <t>Caddy to hold up to 3 wireless dongles</t>
  </si>
  <si>
    <t>SW13F</t>
  </si>
  <si>
    <t>MAXHUB SW13F Stylus. Infrared recognition supported. 2 stylus and 3 nibs in the package. Compatible with MAXHUB V6 &amp; V7 series</t>
  </si>
  <si>
    <t>Stand for MAXHUB screens. Maximum load 100KG, suitable for 65/75/86" IFP</t>
  </si>
  <si>
    <t>MAXHUB ST33M Mobile Stand - Maximum load 100KG, available for 55"/65"75"/86"</t>
  </si>
  <si>
    <t>ST41B</t>
  </si>
  <si>
    <t>Stand for MAXHUB screens. Maximum load 100KG, suitable for 55/ 65/75/86" IFP</t>
  </si>
  <si>
    <t>Electronic, height adjustable stand</t>
  </si>
  <si>
    <t>Electronic, height adjustable flip stand</t>
  </si>
  <si>
    <t>MAXHUB MTR Systems</t>
  </si>
  <si>
    <t>MAXHUB Xcore PC with 12th Gen Interl Core processor and 10.1" Teams Room console with motion sensor</t>
  </si>
  <si>
    <t>XT10-VB Kit</t>
  </si>
  <si>
    <t>MAXHUB Xcore Kit with UC S07 4K videobar with 5x digital zoom, electronic PTZ with up to 10 presets.  6 beamforming microphone arrays and 11W speaker.  Intelligent framing using human detection and voice tracking</t>
  </si>
  <si>
    <t>XT10-WS Kit</t>
  </si>
  <si>
    <r>
      <t>MAXHUB Xcore Kit with UC-BM35 8-microphone array with 360</t>
    </r>
    <r>
      <rPr>
        <sz val="11"/>
        <color indexed="8"/>
        <rFont val="Aptos Narrow"/>
        <family val="2"/>
      </rPr>
      <t xml:space="preserve">° pickup, Intelligent noise reduction and 8W speakers, plus </t>
    </r>
    <r>
      <rPr>
        <sz val="11"/>
        <color theme="1"/>
        <rFont val="Calibri"/>
        <family val="2"/>
        <scheme val="minor"/>
      </rPr>
      <t>UC W31 camera with 120°viewing angle, 5K digital zoom, intelligent framing</t>
    </r>
  </si>
  <si>
    <t>MAXHUB XCore Kit Pro MTR Bundle</t>
  </si>
  <si>
    <t>Slave console for XCore Kit Pro</t>
  </si>
  <si>
    <t>XT20-PS Kit</t>
  </si>
  <si>
    <t>MAXHUB XT20-PS Kit Microsoft Teams Rooms on Windows with PTZ Camera and Speakerphone Bundle
XC25T x 1, 12th Gen Intel 10-Core - i5 Processor, 16GB RAM, 256GB ROM
TCP30T x 1, capacitive touch recognition, 1920(H)×1080(V)
UC P30 x 1, 4K telephoto camera, 12x optical zoom, 4K panoramic camera
UC BM45 x 1, 8 microphone array, 8m pickup range, 5W speaker</t>
  </si>
  <si>
    <t>MAXHUB 10m USB-C Cable
Compatible for Microsoft Teams Rooms XCore Kit</t>
  </si>
  <si>
    <t>MAXHUB Video Bars</t>
  </si>
  <si>
    <t>U50</t>
  </si>
  <si>
    <t>MAXHUB XBar U50 Teams Rooms USB video bar</t>
  </si>
  <si>
    <t>V50 Kit</t>
  </si>
  <si>
    <t>MAXHUB XBar V50 Teams Rooms MDEP video bar kit</t>
  </si>
  <si>
    <t>V70 Kit</t>
  </si>
  <si>
    <t>MAXHUB XBar V70 Teams Rooms MDEP video bar kit</t>
  </si>
  <si>
    <t>W70 Kit</t>
  </si>
  <si>
    <t>MAXHUB XBar W70 Teams Rooms Windows video bar kit</t>
  </si>
  <si>
    <t>MAXHUB UC Products</t>
  </si>
  <si>
    <t>UC S07</t>
  </si>
  <si>
    <t>Teams Room 4K videobar with 5K digital zoom, electronic PTZ with up to 10 presets.   6 beamforming microphone arrays and 11W speaker.  Intelligent framing using human detection and voice tracking</t>
  </si>
  <si>
    <t>UC BM35</t>
  </si>
  <si>
    <t>Teams Room speakerphone. 360° pickup, Intelligent noise reduction 8W speakers.  Powerful 8W speaker.  Intelligent AI Noise Reduction technology,</t>
  </si>
  <si>
    <t>UC W31</t>
  </si>
  <si>
    <t>Teams Room 4K USB Camera.  12MP sensor with 120° wide angle lens and 5x digital zoom.  Intelligent framing technology</t>
  </si>
  <si>
    <t>UC S15</t>
  </si>
  <si>
    <t>4K all in one soundbar with Android OC.  12Mp camera, 120° field of view.  5x digital zoom with auto framing.  8 beamforming mic array with noise &amp; echo cancellation.  8W + 3W speakers</t>
  </si>
  <si>
    <t>UC P30</t>
  </si>
  <si>
    <t>Dual Lens PTZ 4K camera.  12 x optical zoom, 8MP sensor with auto framing, speaker / presenter tracking - launching soon</t>
  </si>
  <si>
    <t>UC BM45</t>
  </si>
  <si>
    <t>MAXHUB UC BM45 Microsoft Teams Rooms Speakerphone.Microsoft Teams Rooms Certified. 8 microphone array, 8m pickup range. 5W speaker. USB-C x 1, RJ45 x 2. Support AEC, ANC, AGC, De-reverberation. Supports up to 8 units cascades</t>
  </si>
  <si>
    <t>UC M40</t>
  </si>
  <si>
    <t>MAXHUB UC M40 4K Panoramic USB Camera. 1/2.7" CMOS, 5MP camera, 4K video, HFOV 360°. 4 microphone array, 5m pick-up range. USB-C 2.0 x 1</t>
  </si>
  <si>
    <t>PA50T</t>
  </si>
  <si>
    <t>MAXHUB MTR Portable Case PA50T</t>
  </si>
  <si>
    <t>WIB8015B</t>
  </si>
  <si>
    <t>MAXHUB WIB8015B Camera Mount. Compatible with UC S07/S15</t>
  </si>
  <si>
    <t>WIB10A</t>
  </si>
  <si>
    <t>MAXHUB WIB10A Videobar TV bracket</t>
  </si>
  <si>
    <t>WIB20A</t>
  </si>
  <si>
    <t>MAXHUB WIB10A PTZ Camera bracket</t>
  </si>
  <si>
    <t>WIB01</t>
  </si>
  <si>
    <t>MAXHUB WIB01 Camera Tripod</t>
  </si>
  <si>
    <t>Pivot (Premium)</t>
  </si>
  <si>
    <t>MAXHUB Pivot (Premium) Device Management System (1 license= 1 device/year)
• Deploy and configure devices in bulk​
• Remote diagnostics and device control
• Powerful device management features
• Get powerful insights and analytics</t>
  </si>
  <si>
    <t>MAXHUB Portable Capture System</t>
  </si>
  <si>
    <t>CSP50-Bundle</t>
  </si>
  <si>
    <t>MAXHUB Portable Capture System - Contains MAXHUB Portable Capture Host CSP50, 2 x Wireless PTZ Camera EP50, Wireless Lavalier Microphone LM50 and Portable Case PA50.</t>
  </si>
  <si>
    <t>CSP50</t>
  </si>
  <si>
    <t>MAXHUB Portable Capture Host CSP50 (Host Only, no other equipment)</t>
  </si>
  <si>
    <t>EP50</t>
  </si>
  <si>
    <t>MAXHUB Wireless PTZ Camera EP50</t>
  </si>
  <si>
    <t>LM50</t>
  </si>
  <si>
    <t>MAXHUB Wireless Lavalier Microphone LM50</t>
  </si>
  <si>
    <t>PA50</t>
  </si>
  <si>
    <t>MAXHUB Portable Case PA50</t>
  </si>
  <si>
    <t>MAXHUB Raptor All-in-One LED Walls</t>
  </si>
  <si>
    <t>LA165V07</t>
  </si>
  <si>
    <t xml:space="preserve">MAXHUB All-in-one LED wall, three in one mainboard design, build-in Android 9.0 system, 4GB RAM, 32GB ROM. Screen Size 165", pixel Pitch 1.9, Resolution 1920 x 1080, built-in 2*30W speakers, support 2.0 channels. Brightness 100-550nit (adjustable), Contrast Rate 6500:1, refresh rate 1920-3840Hz. </t>
  </si>
  <si>
    <t>Price Decrease</t>
  </si>
  <si>
    <t>LA220V07</t>
  </si>
  <si>
    <t>MAXHUB All-in-one LED wall, three in one mainboard design, build-in Android 9.0 system, 4GB RAM, 32GB ROM. Screen Size 220", pixel Pitch 2.5, Resolution 1920 x 1080, built-in 2*30W speakers, support 2.0 channels. Brightness 100-550nit (adjustable), Contrast Rate 6500:1,refresh rate 1920-3840Hz.</t>
  </si>
  <si>
    <t>LA132V11</t>
  </si>
  <si>
    <t>MAXHUB 21:9 All-in-one LED wall, three in one mainboard design, build-in Android 9.0 system, 4GB RAM, 32GB ROM. Screen Size 132", pixel Pitch 1.27, Resolution 2400 x 1080, built-in 2*30W speakers, support 2.0 channels. Brightness 100-550nit (adjustable), Contrast Rate 6500:1,refresh rate 1920-3840Hz.</t>
  </si>
  <si>
    <t>LA181V11</t>
  </si>
  <si>
    <t>MAXHUB 21:9 All-in-one LED wall, three in one mainboard design, build-in Android 9.0 system, 4GB RAM, 32GB ROM. Screen Size 181", pixel Pitch 1.58, Resolution 2688 x 1080, built-in 2*30W speakers, support 2.0 channels. Brightness 100-550nit (adjustable), Contrast Rate 6500:1,refresh rate 1920-3840Hz.</t>
  </si>
  <si>
    <t>LA209V11</t>
  </si>
  <si>
    <t>MAXHUB 21:9 All-in-one LED wall, three in one mainboard design, build-in Android 9.0 system, 4GB RAM, 32GB ROM. Screen Size 209", pixel Pitch 1.9, Resolution 2560 x 1080, built-in 2*30W speakers, support 2.0 channels. Brightness 100-550nit (adjustable), Contrast Rate 6500:1,refresh rate 1920-3840Hz.</t>
  </si>
  <si>
    <t>LX120V07</t>
  </si>
  <si>
    <t>MAXHUB Raptor Series V3 All-in-one LED wall, three in one mainboard design, build-in Android 13.0 system, 8GB RAM, 64GB ROM. Screen Size 120", pixel Pitch 1.3, Resolution 1920 x 1080, built-in 4*30W speakers, support 4.2 channels. Brightness 100-600nit (adjustable), Contrast Rate 6500:1,refresh rate 3840Hz</t>
  </si>
  <si>
    <t>LX138V07</t>
  </si>
  <si>
    <t>MAXHUB Raptor Series V3 All-in-one LED wall, three in one mainboard design, build-in Android 13.0 system, 8GB RAM, 64GB ROM. Screen Size 138", pixel Pitch 1.5, Resolution 1920 x 1080, built-in 4*30W speakers, support 4.2 channels. Brightness 100-600nit (adjustable), Contrast Rate 6500:1,refresh rate 3840Hz</t>
  </si>
  <si>
    <t>LX150V07</t>
  </si>
  <si>
    <t>MAXHUB Raptor Series V3 All-in-one LED wall, three in one mainboard design, build-in Android 13.0 system, 8GB RAM, 64GB ROM. Screen Size 150", pixel Pitch 1.7, Resolution 1920 x 1080, built-in 4*30W speakers, support 4.2 channels. Brightness 100-600nit (adjustable), Contrast Rate 6500:1,refresh rate 3840Hz</t>
  </si>
  <si>
    <t>LX165V07</t>
  </si>
  <si>
    <t>MAXHUB Raptor Series V3 All-in-one LED wall, three in one mainboard design, build-in Android 13.0 system, 8GB RAM, 64GB ROM. Screen Size 165", pixel Pitch 1.9, Resolution 1920 x 1080, built-in 4*30W speakers, support 4.2 channels. Brightness 100-600nit (adjustable), Contrast Rate 6500:1,refresh rate 3840Hz</t>
  </si>
  <si>
    <t>LX180V07</t>
  </si>
  <si>
    <t>MAXHUB Raptor Series V3 All-in-one LED wall, three in one mainboard design, build-in Android 13.0 system, 8GB RAM, 64GB ROM. Screen Size 180", pixel Pitch 2.0, Resolution 1920 x 1080, built-in 4*30W speakers, support 4.2 channels. Brightness 100-600nit (adjustable), Contrast Rate 6500:1,refresh rate 3840Hz</t>
  </si>
  <si>
    <t>LX220V07</t>
  </si>
  <si>
    <t>LX220V18</t>
  </si>
  <si>
    <t>MAXHUB Raptor Series V3 All-in-one LED wall, three in one mainboard design, build-in Android 13.0 system, 8GB RAM, 64GB ROM. Screen Size 220", pixel Pitch 1.2, Resolution 3840 x 2160, built-in 4*30W speakers, support 4.2 channels. Brightness 100-600nit (adjustable), Contrast Rate 6500:1,refresh rate 3840Hz</t>
  </si>
  <si>
    <t>LX135V07C</t>
  </si>
  <si>
    <t xml:space="preserve">MAXHUB Raptor Series V3 All-in-one LED wall, three in one mainboard design, build-in Android 13.0 system, 8GB RAM, 64GB ROM. Screen Size 135", pixel Pitch 1.5mm, Resolution 1920 x 1080, built-in 4*30W speakers, support 4.2 channels. Brightness 100-600nit (adjustable), Contrast Rate 6500:1,refresh rate 3840Hz
</t>
  </si>
  <si>
    <t>LX162V18C</t>
  </si>
  <si>
    <t>MAXHUB Raptor Series V3 All-in-one LED wall, three in one mainboard design, build-in Android 13.0 system, 8GB RAM, 64GB ROM. Screen Size 162", pixel Pitch 0.9mm, Resolution 3840 x 2160, built-in 4*30W speakers, support 4.2 channels. Brightness 100-600nit (adjustable), Contrast Rate 6500:1,refresh rate 3840Hz</t>
  </si>
  <si>
    <t>LMT71A</t>
  </si>
  <si>
    <t>MAXHUB LMT71A Windows 10 OPS Module</t>
  </si>
  <si>
    <t>LID01A</t>
  </si>
  <si>
    <t>MAXHUB LID01A Radar Module</t>
  </si>
  <si>
    <t>LED Wall Mobile Stands</t>
  </si>
  <si>
    <t>ST90</t>
  </si>
  <si>
    <t>Mobile stand, support 110", 120", 138" ,150“，165" MAXHUB LED</t>
  </si>
  <si>
    <t>LED Wall Accessories</t>
  </si>
  <si>
    <t>SL22MC</t>
  </si>
  <si>
    <t>Lectern Bundle including : Desktop Lectern, Lectern Mic x 2, Wireless audio hub</t>
  </si>
  <si>
    <t>Professional Services (required for non-technical certified partners</t>
  </si>
  <si>
    <t>Site Survey</t>
  </si>
  <si>
    <t xml:space="preserve">Site survey to determine suitability of site for installation of Maxhub screen : Includes confirmation of wall strength, define cable runs for power, content, data, test wifi, </t>
  </si>
  <si>
    <t>Installation 120</t>
  </si>
  <si>
    <t>Installation of screens 120 - 165".  3 man team, price per day.  If site is particularly complex, installations may take more than 1 day.  Sundy costs (cables, trunking etc) not included.  Final costs to be determined by site survey</t>
  </si>
  <si>
    <t>Installation 180</t>
  </si>
  <si>
    <t>Installation of screens 180 - 220".  4 man team, price per day.  If site is particularly complex, installations may take more than 1 day.  Sundy costs (cables, trunking etc) not included.  Final costs to be determined by site survey</t>
  </si>
  <si>
    <t>Accessories</t>
  </si>
  <si>
    <t>AS-Gold-Raptor-3YR</t>
  </si>
  <si>
    <t>3 year extended service plan for MAXHUB Raptor LED  screens.  Includes engineer onsite to determine fault and swap hardware if appropriate.  See service description for details</t>
  </si>
  <si>
    <t>.</t>
  </si>
  <si>
    <t>Ascentae GoBright Price File</t>
  </si>
  <si>
    <t>September 2025.</t>
  </si>
  <si>
    <t>Use this price for Tenders</t>
  </si>
  <si>
    <t>Article number</t>
  </si>
  <si>
    <t>Brand</t>
  </si>
  <si>
    <t>Article description</t>
  </si>
  <si>
    <t>Standard Partner Price</t>
  </si>
  <si>
    <t>Standard Partner Deal Reg</t>
  </si>
  <si>
    <t>STAR Partner Price</t>
  </si>
  <si>
    <t>STAR Partner Deal Reg</t>
  </si>
  <si>
    <t>1 Year Licenses</t>
  </si>
  <si>
    <t>GB-ROOM (1-9)</t>
  </si>
  <si>
    <t>Room Manager &amp; App licence per room, 1 year, 1-9 rooms</t>
  </si>
  <si>
    <t>GB-ROOM (10-24)</t>
  </si>
  <si>
    <t>Room Manager &amp; App licence per room, 1 year, &gt;=10 rooms</t>
  </si>
  <si>
    <t>GB-ROOM (25-49)</t>
  </si>
  <si>
    <t>Room Manager &amp; App licence per room, 1 year, &gt;=25 rooms</t>
  </si>
  <si>
    <t>GB-ROOM (50+)</t>
  </si>
  <si>
    <t>Room Manager &amp; App licence per room, 1 year, &gt;=50 rooms</t>
  </si>
  <si>
    <t>GB-DESK (1-249)</t>
  </si>
  <si>
    <t>Desk Manager &amp; App licence per desk, 1 year, 1-249 desks.</t>
  </si>
  <si>
    <t>GB-DESK (250-999)</t>
  </si>
  <si>
    <t>Desk Manager &amp; App licence per desk, 1 year, 250-999 desks.</t>
  </si>
  <si>
    <t>GB-DESK (1000-1999)</t>
  </si>
  <si>
    <t xml:space="preserve">Desk Manager &amp; App licence per desk, 1 year, 1000-1999 desks. </t>
  </si>
  <si>
    <t>GB-DESK (2000+)</t>
  </si>
  <si>
    <t xml:space="preserve">Desk Manager &amp; App licence per desk, 1 year,  &gt;=2000 desks. </t>
  </si>
  <si>
    <t>GB-PARKING (1-249)</t>
  </si>
  <si>
    <t xml:space="preserve">GoBright Parking incl manager &amp; app per parking place per year, 1-249 pcs. </t>
  </si>
  <si>
    <t>GB-PARKING (250-999)</t>
  </si>
  <si>
    <t>GoBright Parking incl manager &amp; app per parking place per year, 249-999 pcs.</t>
  </si>
  <si>
    <t>GB-PARKING (1000-1999)</t>
  </si>
  <si>
    <t>GoBright Parking incl manager &amp; app per parking place per year, 1000-1999 pcs.</t>
  </si>
  <si>
    <t>GB-PARKING (2000+)</t>
  </si>
  <si>
    <t xml:space="preserve">GoBright Parking incl manager &amp; app per parking place per year, 2000+ pcs. </t>
  </si>
  <si>
    <t>GB-VIEW (1-9)</t>
  </si>
  <si>
    <t>GoBright View licence per player, 1 year, 1-9 players</t>
  </si>
  <si>
    <t>GB-VIEW (10-24)</t>
  </si>
  <si>
    <t>GoBright View licence per player, 1 year, 10-24 players</t>
  </si>
  <si>
    <t>GB-VIEW (25-49)</t>
  </si>
  <si>
    <t>GoBright View licence per player, 1 year, 25-49 players</t>
  </si>
  <si>
    <t>GB-VIEW (50+)</t>
  </si>
  <si>
    <t>GoBright View licence per player, 1 year, 50+ players</t>
  </si>
  <si>
    <t>GB-WAYFINDER</t>
  </si>
  <si>
    <t>Wayfinder licence per screen, 1 year</t>
  </si>
  <si>
    <t>GB-MAP</t>
  </si>
  <si>
    <t>Mapping licence per floor, 1 year</t>
  </si>
  <si>
    <t>GB-VISIT</t>
  </si>
  <si>
    <t>Digital Visitor registration licence per location, 1 year</t>
  </si>
  <si>
    <t>GB-CONTROL</t>
  </si>
  <si>
    <t>Control licence per room, 1 year</t>
  </si>
  <si>
    <t>GB-CATSERV</t>
  </si>
  <si>
    <t>Catering &amp; Services Manager licence per room, 1 year</t>
  </si>
  <si>
    <t>GB-LOCKERBANK</t>
  </si>
  <si>
    <t>Locker integration per lockerbank, 1 year</t>
  </si>
  <si>
    <t>GB-API-ACCESS</t>
  </si>
  <si>
    <t>GoBright API Access (for Power BI and other third party integrations) - 1 year</t>
  </si>
  <si>
    <t>GB-WEEKPLANNER</t>
  </si>
  <si>
    <t>Week Planner license; per location, 1 Year</t>
  </si>
  <si>
    <t>GB-ANALYTICS-ADV</t>
  </si>
  <si>
    <t>GoBright Advanced Analytics licence, 1 Year</t>
  </si>
  <si>
    <t>GB-ADMIN-SUPPORT (5, 50)</t>
  </si>
  <si>
    <t>GoBright Admin Support - Less than 5 Room/Visit/View and up to 50 desk/parking licences</t>
  </si>
  <si>
    <t>GB-ADMIN-SUPPORT (25, 500)</t>
  </si>
  <si>
    <t>GoBright Admin Support - Less than 25 Room/Visit/View and up to 500 desk/parking licences</t>
  </si>
  <si>
    <t>GB-ADMIN-SUPPORT (75, 1500)</t>
  </si>
  <si>
    <t>GoBright Admin Support - Less than 75 Room/Visit/View and up to 1500 desk/parking licences</t>
  </si>
  <si>
    <t>GB-ADMIN-SUPPORT (250, 3000)</t>
  </si>
  <si>
    <t>GoBright Admin Support - Less than 250 Room/Visit/View and up to 3000 desk/parking licences</t>
  </si>
  <si>
    <t>GB-ADMIN-SUPPORT (CUSTOM)</t>
  </si>
  <si>
    <t>GoBright Admin Support - From 250 Room/Visit/View or above 3000 desk/parking licences</t>
  </si>
  <si>
    <t>CUSTOM</t>
  </si>
  <si>
    <t>SMS Credits</t>
  </si>
  <si>
    <t>GB-SMS-1000</t>
  </si>
  <si>
    <t>Digital Self-registration SMS bundle 1000 SMS credits</t>
  </si>
  <si>
    <r>
      <t xml:space="preserve">3 Year Licenses </t>
    </r>
    <r>
      <rPr>
        <b/>
        <sz val="10"/>
        <color theme="1"/>
        <rFont val="Lato"/>
        <family val="2"/>
      </rPr>
      <t>(Discount Applied)</t>
    </r>
  </si>
  <si>
    <t>GB-ROOM-3Y (1-9)</t>
  </si>
  <si>
    <t>Room Manager &amp; App licence per room, 3 year, 1-9 rooms</t>
  </si>
  <si>
    <t>GB-ROOM-3Y (10-24)</t>
  </si>
  <si>
    <t>Room Manager &amp; App licence per room, 3 year, &gt;=10 rooms</t>
  </si>
  <si>
    <t>GB-ROOM-3Y (25-49)</t>
  </si>
  <si>
    <t>Room Manager &amp; App licence per room, 3 year, &gt;=25 rooms</t>
  </si>
  <si>
    <t>GB-ROOM-3Y (50+)</t>
  </si>
  <si>
    <t>Room Manager &amp; App licence per room, 3 year, &gt;=50 rooms</t>
  </si>
  <si>
    <t>GB-DESK-3Y (1-249)</t>
  </si>
  <si>
    <t>Desk Manager &amp; App licence per desk, 3 year, 1-249 desks.</t>
  </si>
  <si>
    <t>GB-DESK-3Y (250-999)</t>
  </si>
  <si>
    <t>Desk Manager &amp; App licence per desk, 3 year, 250-999 desks.</t>
  </si>
  <si>
    <t>GB-DESK-3Y (1000-1999)</t>
  </si>
  <si>
    <t xml:space="preserve">Desk Manager &amp; App licence per desk, 3 year, 1000-1999 desks. </t>
  </si>
  <si>
    <t>GB-DESK-3Y (2000+)</t>
  </si>
  <si>
    <t xml:space="preserve">Desk Manager &amp; App licence per desk, 3 year,  &gt;=2000 desks. </t>
  </si>
  <si>
    <t>GB-PARKING-3Y (1-249)</t>
  </si>
  <si>
    <t xml:space="preserve">GoBright Parking incl manager &amp; app per parking place, 3 year, 1-249 pcs. </t>
  </si>
  <si>
    <t>GB-PARKING-3Y (250-999)</t>
  </si>
  <si>
    <t>GoBright Parking incl manager &amp; app per parking place, 3 year, 249-999 pcs.</t>
  </si>
  <si>
    <t>GB-PARKING-3Y (1000-1999)</t>
  </si>
  <si>
    <t>GoBright Parking incl manager &amp; app per parking place, 3 year, 1000-1999 pcs.</t>
  </si>
  <si>
    <t>GB-PARKING-3Y (2000+)</t>
  </si>
  <si>
    <t xml:space="preserve">GoBright Parking incl manager &amp; app per parking place, 3 year, 2000+ pcs. </t>
  </si>
  <si>
    <t>GB-VIEW-3Y (1-9)</t>
  </si>
  <si>
    <t>GoBright View licence per player, 3 year, 1-9 players</t>
  </si>
  <si>
    <t>GB-VIEW-3Y (10-24)</t>
  </si>
  <si>
    <t>GoBright View licence per player, 3 year, 10-24 players</t>
  </si>
  <si>
    <t>GB-VIEW-3Y (25-49)</t>
  </si>
  <si>
    <t>GoBright View licence per player, 3 year, 25-49 players</t>
  </si>
  <si>
    <t>GB-VIEW-3Y (50+)</t>
  </si>
  <si>
    <t>GoBright View licence per player, 3 year, 50+ players</t>
  </si>
  <si>
    <t>GB-WAYFINDER-3Y</t>
  </si>
  <si>
    <t>Wayfinder licence per screen, 3 year</t>
  </si>
  <si>
    <t>GB-MAP-3Y</t>
  </si>
  <si>
    <t>Mapping licence per floor, 3 year</t>
  </si>
  <si>
    <t>GB-VISIT-3Y</t>
  </si>
  <si>
    <t>Digital Visitor registration licence per location, 3 year</t>
  </si>
  <si>
    <t>GB-CONTROL-3Y</t>
  </si>
  <si>
    <t>Control licence per room, 3 year</t>
  </si>
  <si>
    <t>GB-CATSERV-3Y</t>
  </si>
  <si>
    <t>Catering &amp; Services Manager licence per room, 3 year</t>
  </si>
  <si>
    <t>GB-LOCKERBANK-3Y</t>
  </si>
  <si>
    <t>Locker integration per lockerbank, 3 year</t>
  </si>
  <si>
    <t>GB-API-ACCESS-3Y</t>
  </si>
  <si>
    <t>GoBright API Access (for Power BI and other third party integrations) - 3 year</t>
  </si>
  <si>
    <t>GB-WEEKPLANNER-3Y</t>
  </si>
  <si>
    <t>Week Planner license; per location, 3 Year</t>
  </si>
  <si>
    <t>GB-ANALYTICS-ADV-3Y</t>
  </si>
  <si>
    <t>GoBright Advanced Analytics licence, 3 Year</t>
  </si>
  <si>
    <t>GB-ADMIN-SUPPORT-3Y (5, 50)</t>
  </si>
  <si>
    <t>GoBright Admin Support - Less than 5 Room/Visit/View and up to 50 desk/parking licences - 3 Years</t>
  </si>
  <si>
    <t>GB-ADMIN-SUPPORT-3Y (25, 500)</t>
  </si>
  <si>
    <t>GoBright Admin Support -Less than 25 Room/Visit/View and up to 500 desk/parking licences - 3 Years</t>
  </si>
  <si>
    <t>GB-ADMIN-SUPPORT-3Y (75, 1500)</t>
  </si>
  <si>
    <t>GoBright Admin Support - Less than 75 Room/Visit/View and up to 1500 desk/parking licences - 3 Years</t>
  </si>
  <si>
    <t>GB-ADMIN-SUPPORT-3Y (250, 3000)</t>
  </si>
  <si>
    <t>GoBright Admin Support - From 250 Room/Visit/View and up to 3000 desk/parking licences - 3 Years</t>
  </si>
  <si>
    <r>
      <t xml:space="preserve">5 Year Licenses </t>
    </r>
    <r>
      <rPr>
        <b/>
        <sz val="10"/>
        <color theme="1"/>
        <rFont val="Lato"/>
        <family val="2"/>
      </rPr>
      <t>(Discount Applied)</t>
    </r>
  </si>
  <si>
    <t>GB-ROOM-5Y (1-9)</t>
  </si>
  <si>
    <t>Room Manager &amp; App licence per room, 5 year, 1-9 rooms</t>
  </si>
  <si>
    <t>GB-ROOM-5Y (10-24)</t>
  </si>
  <si>
    <t>Room Manager &amp; App licence per room, 5 year, &gt;=10 rooms</t>
  </si>
  <si>
    <t>GB-ROOM-5Y (25-49)</t>
  </si>
  <si>
    <t>Room Manager &amp; App licence per room, 5 year, &gt;=25 rooms</t>
  </si>
  <si>
    <t>GB-ROOM-5Y (50+)</t>
  </si>
  <si>
    <t>Room Manager &amp; App licence per room, 5 year, &gt;=50 rooms</t>
  </si>
  <si>
    <t>GB-DESK-5Y (1-249)</t>
  </si>
  <si>
    <t>Desk Manager &amp; App licence per desk, 5 year, 1-249 desks.</t>
  </si>
  <si>
    <t>GB-DESK-5Y (250-999)</t>
  </si>
  <si>
    <t>Desk Manager &amp; App licence per desk, 5 year, 250-999 desks.</t>
  </si>
  <si>
    <t>GB-DESK-5Y (1000-1999)</t>
  </si>
  <si>
    <t xml:space="preserve">Desk Manager &amp; App licence per desk, 5 year, 1000-1999 desks. </t>
  </si>
  <si>
    <t>GB-DESK-5Y (2000+)</t>
  </si>
  <si>
    <t xml:space="preserve">Desk Manager &amp; App licence per desk, 5 year,  &gt;=2000 desks. </t>
  </si>
  <si>
    <t>GB-PARKING-5Y (1-249)</t>
  </si>
  <si>
    <t xml:space="preserve">GoBright Parking incl manager &amp; app per parking place, 5 year 1-249 pcs. </t>
  </si>
  <si>
    <t>GB-PARKING-5Y (250-999)</t>
  </si>
  <si>
    <t>GoBright Parking incl manager &amp; app per parking place, 5 year 249-999 pcs.</t>
  </si>
  <si>
    <t>GB-PARKING-5Y (1000-1999)</t>
  </si>
  <si>
    <t>GoBright Parking incl manager &amp; app per parking place, 5 year, 1000-1999 pcs.</t>
  </si>
  <si>
    <t>GB-PARKING-5Y (2000+)</t>
  </si>
  <si>
    <t xml:space="preserve">GoBright Parking incl manager &amp; app per parking place, 5 year 2000+ pcs. </t>
  </si>
  <si>
    <t>GB-VIEW-5Y (1-9)</t>
  </si>
  <si>
    <t>GoBright View licence per player, 5 year, 1-9 players.</t>
  </si>
  <si>
    <t>GB-VIEW-5Y (10-24)</t>
  </si>
  <si>
    <t>GoBright View licence per player, 5 year, 10-24 players</t>
  </si>
  <si>
    <t>GB-VIEW-5Y (25-49)</t>
  </si>
  <si>
    <t>GoBright View licence per player, 5 year, 25-49 players</t>
  </si>
  <si>
    <t>GB-VIEW-5Y (50+)</t>
  </si>
  <si>
    <t>GoBright View licence per player, 5 year, 50+ players</t>
  </si>
  <si>
    <t>GB-WAYFINDER-5Y</t>
  </si>
  <si>
    <t>Wayfinder licence per screen, 5 year</t>
  </si>
  <si>
    <t>GB-MAP-5Y</t>
  </si>
  <si>
    <t>Mapping licence per floor, 5 year</t>
  </si>
  <si>
    <t>GB-VISIT-5Y</t>
  </si>
  <si>
    <t>Digital Visitor registration licence per location, 5 year</t>
  </si>
  <si>
    <t>GB-CONTROL-5Y</t>
  </si>
  <si>
    <t>Control licence per room, 5 year</t>
  </si>
  <si>
    <t>GB-CATSERV-5Y</t>
  </si>
  <si>
    <t>Catering &amp; Services Manager licence per room, 5 year</t>
  </si>
  <si>
    <t>GB-LOCKERBANK-5Y</t>
  </si>
  <si>
    <t>Locker integration per lockerbank, 5 year</t>
  </si>
  <si>
    <t>GB-API-ACCESS-5Y</t>
  </si>
  <si>
    <t>GoBright API Access (for Power BI and other third party integrations) - 5 year</t>
  </si>
  <si>
    <t>GB-WEEKPLANNER-5Y</t>
  </si>
  <si>
    <t>Week Planner license; per location, 5 Year</t>
  </si>
  <si>
    <t>GB-ANALYTICS-ADV-5Y</t>
  </si>
  <si>
    <t>GoBright Advanced Analytics licence, 5 Year</t>
  </si>
  <si>
    <t>GB-ADMIN-SUPPORT-5Y (5, 50)</t>
  </si>
  <si>
    <t>GoBright Admin Support - Less than 5 Room/Visit/View and up to 50 desk/parking licences - 5 Years</t>
  </si>
  <si>
    <t>GB-ADMIN-SUPPORT-5Y (25, 500)</t>
  </si>
  <si>
    <t>GoBright Admin Support - Less than 25 Room/Visit/View and up to 500 desk/parking licences - 5 Years</t>
  </si>
  <si>
    <t>GB-ADMIN-SUPPORT-5Y (75, 1500)</t>
  </si>
  <si>
    <t>GoBright Admin Support - Less than 75 Room/Visit/View and up to 1500 desk/parking licences - 5 Years</t>
  </si>
  <si>
    <t>GB-ADMIN-SUPPORT-5Y (250, 3000)</t>
  </si>
  <si>
    <t>GoBright Admin Support - From 250 Room/Visit/View and up to 3000 desk/parking licences - 5 Years</t>
  </si>
  <si>
    <t>Integration Services</t>
  </si>
  <si>
    <t>GB-CSVIDPMS-ONEWAY</t>
  </si>
  <si>
    <t>GoBright CSV/HotelConcepts IDPMS one-way integration set-up</t>
  </si>
  <si>
    <t>GB-VIEW-EXTAPIQUERY-GENERAL</t>
  </si>
  <si>
    <t>GoBright View External API/Query integration (integration + first widget)</t>
  </si>
  <si>
    <t>GB-VIEW-EXTAPIQUERY-WIDGET</t>
  </si>
  <si>
    <t>GoBright View External API/Query integration extra widget (per piece)</t>
  </si>
  <si>
    <t>GB-VIEW-INTEG-GPUNTIS</t>
  </si>
  <si>
    <t>GoBright View integration GpUntis (scheduling software)</t>
  </si>
  <si>
    <t>GB-VIEW-INTEG-ZERMELO</t>
  </si>
  <si>
    <t>GoBright View integration Zermelo (scheduling software)</t>
  </si>
  <si>
    <t>GB-VIEW-TEMPLATE</t>
  </si>
  <si>
    <t>GoBright View Template design or adjustment (per template)</t>
  </si>
  <si>
    <t>GB-IMPL-INTEGRATION-SESSION</t>
  </si>
  <si>
    <t>Online Remote Technical Implementation/ Integration e.g. Office365/AzureAD/Google Workspace etc (4 hour support)</t>
  </si>
  <si>
    <t>GB-IMPL-API-SESSION</t>
  </si>
  <si>
    <t>Online Remote API consultancy for integrations (4 hours)</t>
  </si>
  <si>
    <t>Dealer Demo Licences</t>
  </si>
  <si>
    <t>GB-ROOM-DEALERDEMO</t>
  </si>
  <si>
    <t>Room Manager &amp; App reseller demo licence per room</t>
  </si>
  <si>
    <t>GB-DESK-DEALERDEMO</t>
  </si>
  <si>
    <t xml:space="preserve">Desk Manager &amp; App reseller demo licence per desk </t>
  </si>
  <si>
    <t>GB-WAYFINDER-DEALERDEMO</t>
  </si>
  <si>
    <t xml:space="preserve">Wayfinder reseller demo licence per screen </t>
  </si>
  <si>
    <t>GB-MAP-DEALERDEMO</t>
  </si>
  <si>
    <t>Mapping reseller demo licence per floor</t>
  </si>
  <si>
    <t>GB-VISIT-DEALERDEMO</t>
  </si>
  <si>
    <t>Digital Reception reseller demo licence per location</t>
  </si>
  <si>
    <t>GB-CATSERV-DEALERDEMO</t>
  </si>
  <si>
    <t>Catering &amp; Services reseller demo licence per screen</t>
  </si>
  <si>
    <t>GB-CONTROL-DEALERDEMO</t>
  </si>
  <si>
    <t>Control reseller demo license per screen</t>
  </si>
  <si>
    <t>GB-VIEW-DEALERDEMO</t>
  </si>
  <si>
    <t>View reseller demo license per screen</t>
  </si>
  <si>
    <t>GB-PARKING-DEALERDEMO</t>
  </si>
  <si>
    <t>Parking reseller demo license per space</t>
  </si>
  <si>
    <t>GB-WEEKPLANNER-DEALERDEMO</t>
  </si>
  <si>
    <t>Weekplanner per Location</t>
  </si>
  <si>
    <t>GB-ANALYTICS-ADV-DEALERDEMO</t>
  </si>
  <si>
    <t>GoBright Advanced Analytics reseller demo licence</t>
  </si>
  <si>
    <t>Hardware</t>
  </si>
  <si>
    <t>ProDVX</t>
  </si>
  <si>
    <t>APPC-10SLBN-R23</t>
  </si>
  <si>
    <t>ProDVX APPC-10SLBN-R23 Android 12 Room Panel (Surround LED Bar, NFC)</t>
  </si>
  <si>
    <t>APPC-10XPL-R23</t>
  </si>
  <si>
    <t>ProDVX APPC-10XPL Display (LED Side Bars) - Black</t>
  </si>
  <si>
    <t>APPC-10SFN</t>
  </si>
  <si>
    <t>ProDVX APPC-10SFN Android 13 Room Panel (Surround LED Bar, NFC)</t>
  </si>
  <si>
    <t>APPC-10SFA</t>
  </si>
  <si>
    <t>ProDVX APPC-10SFN Android 13 Room Panel (Surround LED Bar, NFC &amp; camera)</t>
  </si>
  <si>
    <t>APPC-15XP-R23</t>
  </si>
  <si>
    <t>ProDVX APPC-15XP-R23 Android 11 Room Panel. (No integrated camera must also quote PoGo Camera Module)</t>
  </si>
  <si>
    <t xml:space="preserve">APPC-24X-R23 </t>
  </si>
  <si>
    <t xml:space="preserve">ProDVX APPC-24X-R23  Android 12 Display </t>
  </si>
  <si>
    <t>APPC-32X-R23</t>
  </si>
  <si>
    <t>ProDVX APPC-32X Display Android 12 Display</t>
  </si>
  <si>
    <t>PoGo Camera Module</t>
  </si>
  <si>
    <t>ProDVX PoGo Camera Module - Camera attachment for ProDVX panels</t>
  </si>
  <si>
    <t>NFC Module</t>
  </si>
  <si>
    <t>ProDVX NFC Reader for 10.1" panels</t>
  </si>
  <si>
    <t>GM-75</t>
  </si>
  <si>
    <t>ProDVX Glass Mount for 10.1" Panels</t>
  </si>
  <si>
    <t>WM-25</t>
  </si>
  <si>
    <t>ProDVX Wall Mount for 10.1" Panels</t>
  </si>
  <si>
    <t>DS-10</t>
  </si>
  <si>
    <t>ProDVX Desk stand for 10.1" panels</t>
  </si>
  <si>
    <t>DS-15</t>
  </si>
  <si>
    <t>ProDVX Desk stand for 15" panels</t>
  </si>
  <si>
    <t>WM-35</t>
  </si>
  <si>
    <t>ProDVX Angled Wall Mount for 10.1" Panels</t>
  </si>
  <si>
    <t>FS-10</t>
  </si>
  <si>
    <t>ProDVX FS-10 Floor stand</t>
  </si>
  <si>
    <t>RFROS1</t>
  </si>
  <si>
    <t>Wireless Room Sensor</t>
  </si>
  <si>
    <t>RFDOS1</t>
  </si>
  <si>
    <t>Wireless Desk Sensor</t>
  </si>
  <si>
    <t>RFANT1</t>
  </si>
  <si>
    <t>Room Receiver RF Antenna</t>
  </si>
  <si>
    <t>RFANTCC1A</t>
  </si>
  <si>
    <t>Room Receiver USB cable for Antenna</t>
  </si>
  <si>
    <t>DOSC1</t>
  </si>
  <si>
    <t>Desk Sensors</t>
  </si>
  <si>
    <t>DCF1</t>
  </si>
  <si>
    <t>Desk Connect</t>
  </si>
  <si>
    <t>CC1-LINAK-USB</t>
  </si>
  <si>
    <t>Desk Connect Power Cable (USB)</t>
  </si>
  <si>
    <t>CC1-LINAK-LP</t>
  </si>
  <si>
    <t>Desk Connect Power Cable (Linak powered)</t>
  </si>
  <si>
    <t>CAD1</t>
  </si>
  <si>
    <t>Desk Connect Caddy Enclosure</t>
  </si>
  <si>
    <t>GLC1</t>
  </si>
  <si>
    <t>Desk Connect Glow</t>
  </si>
  <si>
    <t>MGW211-DP28</t>
  </si>
  <si>
    <t>Desk Gateway (PoE and Mains powered)</t>
  </si>
  <si>
    <t>INT1</t>
  </si>
  <si>
    <t>GoBright Interact</t>
  </si>
  <si>
    <t>INT1-ADAPT-MULTI</t>
  </si>
  <si>
    <t>Power Adapter for Interact Device (EU/UK/US Plug)</t>
  </si>
  <si>
    <t>INT1-MOUNT-DESK</t>
  </si>
  <si>
    <t>Desk Slide-in Mount Kit for Interact Device</t>
  </si>
  <si>
    <t>INT1-MOUNT-GLASS</t>
  </si>
  <si>
    <t>Glass Mount Kit for Interact Device</t>
  </si>
  <si>
    <t>PWR-CABLE-USB-C</t>
  </si>
  <si>
    <t>USB-C Power Cable for Interact</t>
  </si>
  <si>
    <t>INT1-POE-DESK</t>
  </si>
  <si>
    <t>PoE and Desk Control Expansion Box for Interact Device</t>
  </si>
  <si>
    <t>INT1-CABLE-LINAK</t>
  </si>
  <si>
    <t xml:space="preserve">LINAK Desk Control Cable for Interact Expansion Box </t>
  </si>
  <si>
    <t>INT1-CABLE-LDCD</t>
  </si>
  <si>
    <t>LOGICDATA CB Desk DIN Control Cable for Interact Expansion Box*</t>
  </si>
  <si>
    <t>INT1-CABLE-LDDM</t>
  </si>
  <si>
    <t>LOGICDATA DM Desk Control Cable for Interact Expansion Box*</t>
  </si>
  <si>
    <t>INT1-CABLE-JIECANG</t>
  </si>
  <si>
    <t xml:space="preserve">Jiecang Desk Control Cable for Interact Expansion Box* </t>
  </si>
  <si>
    <t>GLU1</t>
  </si>
  <si>
    <t>Desk Glow Device USB-C for Interact Device</t>
  </si>
  <si>
    <t>INT1-PC-UK</t>
  </si>
  <si>
    <t>Power Control Plug for Interact (UK plug)</t>
  </si>
  <si>
    <t>NFC Stickers</t>
  </si>
  <si>
    <t>GB-STICKER-BLACK</t>
  </si>
  <si>
    <t>Adhesive NFC Sticker for use with GoBright desk booking</t>
  </si>
  <si>
    <t>GB-STICKER-WHITE</t>
  </si>
  <si>
    <t>QRNFC-STICKER1-50p</t>
  </si>
  <si>
    <t>QR&amp;NFC premium sticker with Deeplink support. Metal plated black, 50mm</t>
  </si>
  <si>
    <t>IAdea</t>
  </si>
  <si>
    <t>XMP-8552-GB</t>
  </si>
  <si>
    <t>Android HDMI 4K Media Player with WiFi and PoE</t>
  </si>
  <si>
    <t>XDS-1078-A12-GB</t>
  </si>
  <si>
    <t>10.1" interactive Android display. With LED colour sidebars, and in-built camera, no QR code scanning capability. Android 12 Version</t>
  </si>
  <si>
    <t>WRP-1000-L-V2-GB</t>
  </si>
  <si>
    <t>10.1" interactive Android display. With LED colour sidebars, and in-built NFC/RFID reader. No camera, no QR code scanning capability. Android 12 Version.</t>
  </si>
  <si>
    <t>WRP-1000-A V2-GB</t>
  </si>
  <si>
    <t>10.1" interactive Android display. With LED colour sidebars, and in-built NFC/RFID reader. 8MP camera,  QR code scanning capability. No HID. Android 12 Version.</t>
  </si>
  <si>
    <t>WRP-1000-H V2-GB</t>
  </si>
  <si>
    <t>10.1" interactive Android display. With LED colour sidebars, and in-built NFC/RFID reader. 8MP camera,  QR code scanning capability.  HID. Android 12 Version.</t>
  </si>
  <si>
    <t>XDS-2288-GB</t>
  </si>
  <si>
    <t>21.5" interactive Android display. With in-built camera. Suitable for Interactive Map</t>
  </si>
  <si>
    <t>PPA-102</t>
  </si>
  <si>
    <t>AC adapter for WRP series panels</t>
  </si>
  <si>
    <t>Dekker</t>
  </si>
  <si>
    <t>A1173</t>
  </si>
  <si>
    <t>D.I.D 10.1 inch kiosk floorstand (Portrait) - Black</t>
  </si>
  <si>
    <t>A1129</t>
  </si>
  <si>
    <t>D.I.D 10.1 inch kiosk floorstand (Portrait) - White/Black</t>
  </si>
  <si>
    <t>A1221</t>
  </si>
  <si>
    <t>D.I.D 15 inch kiosk floorstand (Portrait) - Black</t>
  </si>
  <si>
    <t>A1218</t>
  </si>
  <si>
    <t>D.I.D 15 inch kiosk floorstand (portrait) - White</t>
  </si>
  <si>
    <t>A1223</t>
  </si>
  <si>
    <t>D.I.D 15 inch digital reception Kiosk (for label printer) - White</t>
  </si>
  <si>
    <t>A1234</t>
  </si>
  <si>
    <t>D.I.D ProDVX 32 inch Kiosk floorstand (Landscape) - Black</t>
  </si>
  <si>
    <t>A1235</t>
  </si>
  <si>
    <t>D.I.D ProDVX 32 inch Kiosk floorstand (Landscape) - White</t>
  </si>
  <si>
    <t>A1166</t>
  </si>
  <si>
    <t>D.I.D 32 inch ProDVX Wallcover - Black</t>
  </si>
  <si>
    <t>A1233</t>
  </si>
  <si>
    <t>D.I.D 32 inch ProDVX Wallcover - White</t>
  </si>
  <si>
    <t>A1127</t>
  </si>
  <si>
    <t>D.I.D Kiosk Colour Sticker</t>
  </si>
  <si>
    <t>Ascentae Services</t>
  </si>
  <si>
    <t>User &amp; Admin Training (For End Users)</t>
  </si>
  <si>
    <t>AS-GB-TRAINING-USER</t>
  </si>
  <si>
    <t>GoBright User Training - Remote</t>
  </si>
  <si>
    <t>AS-GB-TRAINING-ADMIN-REMOTE</t>
  </si>
  <si>
    <t>GoBright Administrator Training - Remote</t>
  </si>
  <si>
    <t>AS-GB-TRAINING-ADMIN-ONSITE</t>
  </si>
  <si>
    <t>GoBright Administrator Training - Onsite</t>
  </si>
  <si>
    <t>Map Creation</t>
  </si>
  <si>
    <t>AS-COMM-MAPDRAW</t>
  </si>
  <si>
    <t>Ascentae</t>
  </si>
  <si>
    <t>Go Bright map creation (per floor / zone)  See service description for details</t>
  </si>
  <si>
    <t>AS-COMM-MAPLICENCE</t>
  </si>
  <si>
    <t>Go Bright map drawing per desk/room.</t>
  </si>
  <si>
    <t>Portal Commissioning</t>
  </si>
  <si>
    <t>AS-COMM-PROJMAN</t>
  </si>
  <si>
    <t>Project Management charge for GoBright deployments.  Mandatory for all GoBright commissioning projects</t>
  </si>
  <si>
    <t>AS-COMM-PLATFORM-BASIC</t>
  </si>
  <si>
    <t>Standard Commission / configuration of GoBright platform.  Licence commissioning not included.</t>
  </si>
  <si>
    <t>AS-COMM-PLATFORM-ADV</t>
  </si>
  <si>
    <t>Additional room/user/desk profile config.  Price per additional profile</t>
  </si>
  <si>
    <t>AS-COMM-LICENCE25</t>
  </si>
  <si>
    <t>Configuration of desks/rooms/car parking - up to 25 licences (price per licence)</t>
  </si>
  <si>
    <t>AS-COMM-LICENCE100</t>
  </si>
  <si>
    <t>Configuration of desks/rooms/car parking - up to 100 licences (price per licence)</t>
  </si>
  <si>
    <t>AS-COMM-LICENCE250</t>
  </si>
  <si>
    <t>Configuration of desks/rooms/car parking - up to 250 licences (price per licence)</t>
  </si>
  <si>
    <t>AS-COMM-LICENCE500</t>
  </si>
  <si>
    <t>Configuration of desks/rooms/car parking - up to 500 licences (price per licence)</t>
  </si>
  <si>
    <t>Additional Commissioning Services</t>
  </si>
  <si>
    <t>AS-COMM-SERVICE</t>
  </si>
  <si>
    <t>Provision of 3rd party services (e.g. catering) onto GoBright platform.  Includes provision of up to 2 Service Providers and maximum of 20 catalogue items</t>
  </si>
  <si>
    <t>AS-COMM-VISITOR</t>
  </si>
  <si>
    <t>Provision of visitor management on GoBright portal.  Includes configuration of 2 visitor profiles.  Excludes configuration of badge printing</t>
  </si>
  <si>
    <t>AS-COMM-BADGE</t>
  </si>
  <si>
    <t>Provision of badge printing on GoBright visitor management.</t>
  </si>
  <si>
    <t>AS-COMM-VIEW</t>
  </si>
  <si>
    <t>Provision of GoBright View digital signage - includes basic setup and initial content (max 5 pages)</t>
  </si>
  <si>
    <t>Ascentae Warranty</t>
  </si>
  <si>
    <t>GoBright Silver</t>
  </si>
  <si>
    <t>AS-Silver-GBDESK-1YR</t>
  </si>
  <si>
    <t>Ascentae Silver Support Contract for year 1.  Includes technical support, next business day hardware replacement</t>
  </si>
  <si>
    <t>AS-Silver-GBDESK-3YR</t>
  </si>
  <si>
    <t>Ascentae Silver Support Contract for years 1-3.  Includes technical support, next business day hardware replacement</t>
  </si>
  <si>
    <t>AS-Silver-GBDESK-5YR</t>
  </si>
  <si>
    <t>Ascentae Silver Support Contract for years 1-5.  Includes technical support, next business day hardware replacement</t>
  </si>
  <si>
    <t>AS-Silver-GBROOM-1YR</t>
  </si>
  <si>
    <t>AS-Silver-GBROOM-3YR</t>
  </si>
  <si>
    <t>AS-Silver-GBROOM-5YR</t>
  </si>
  <si>
    <t>GoBright Portal Maintenance Service - 1 year</t>
  </si>
  <si>
    <t>Ascentae GoBright Maintenance Service 1yr, up to 50 licences.  Includes all mods, changes, deletions on GB Portal</t>
  </si>
  <si>
    <t>Ascentae GoBright Maintenance Service 1yr, up to 500 licences.  Includes all mods, changes, deletions on GB Portal</t>
  </si>
  <si>
    <t>Ascentae GoBright Maintenance Service 1yr, up to 1500 licences.  Includes all mods, changes, deletions on GB Portal</t>
  </si>
  <si>
    <t>Ascentae GoBright Maintenance Service 1yr, up to 3000 licences.  Includes all mods, changes, deletions on GB Portal</t>
  </si>
  <si>
    <t>GoBright Portal Maintenance Service - 3 year</t>
  </si>
  <si>
    <t>AS-GBPortal-50-3YR</t>
  </si>
  <si>
    <t>AS-GBPortal-500-3YR</t>
  </si>
  <si>
    <t>AS-GBPortal-1500-3Y</t>
  </si>
  <si>
    <t>AS-GBPortal-3000-3Y</t>
  </si>
  <si>
    <t>GoBright Portal Maintenance Service - 5 year</t>
  </si>
  <si>
    <t>AS-GBPortal-50-5Y</t>
  </si>
  <si>
    <t>AS-GBPortal-500-5Y</t>
  </si>
  <si>
    <t>AS-GBPortal-1500-5Y</t>
  </si>
  <si>
    <t>AS-GBPortal-3000-5Y</t>
  </si>
  <si>
    <t>GoBright Services</t>
  </si>
  <si>
    <t>Implementation Services</t>
  </si>
  <si>
    <t>GB-IMPL-FUNCTIONAL-ASSETS (5, 50)</t>
  </si>
  <si>
    <t>&lt; 5 Room/Visit/View or &lt; 50 Desk/Parking licences</t>
  </si>
  <si>
    <t>GB-IMPL-FUNCTIONAL-ASSETS (25, 500)</t>
  </si>
  <si>
    <t>&lt; 25 Room/Visit/View or &lt; 500 Desk/Parking licences</t>
  </si>
  <si>
    <t>GB-IMPL-FUNCTIONAL-ASSETS (75, 1,500)</t>
  </si>
  <si>
    <t>&lt; 75 Room/Visit/View or &lt; 1.500 Desk/Parking licences</t>
  </si>
  <si>
    <t>GB-IMPL-FUNCTIONAL-ASSETS (250, 3,000)</t>
  </si>
  <si>
    <t xml:space="preserve">&lt; 250 Room/Visit/View or &lt; 3.000 Desk/Parking licences* </t>
  </si>
  <si>
    <t>GB-IMPL-HARDWARE-SESSION</t>
  </si>
  <si>
    <t>Online Remote Hardware Implementation Support - 4 hours</t>
  </si>
  <si>
    <t>GB-IMPL-FUNCTIONAL-SESSION</t>
  </si>
  <si>
    <t>Online Remote Functional Optimisation Support - 4 hours</t>
  </si>
  <si>
    <t>GB-IMPL-MAP-DRAW</t>
  </si>
  <si>
    <t>Draw map baseline image per floor</t>
  </si>
  <si>
    <t>Pilot</t>
  </si>
  <si>
    <t>GB-PILOT-SO</t>
  </si>
  <si>
    <t>GoBright Pilot – Software Only: Test the implementation of the full GoBright software platform.</t>
  </si>
  <si>
    <t>GB-PILOT-SH</t>
  </si>
  <si>
    <t>GoBright Pilot – Software + Hardware: Test the implementation of the GoBright platform with selected hardware.</t>
  </si>
  <si>
    <t xml:space="preserve">Ascentae - IAdea Extended Price File </t>
  </si>
  <si>
    <t>Product Guide</t>
  </si>
  <si>
    <t>PN - GoBright Preloaded</t>
  </si>
  <si>
    <t>PN - Stock Android (no GoBright Preload)</t>
  </si>
  <si>
    <t>Name</t>
  </si>
  <si>
    <t>Product Link</t>
  </si>
  <si>
    <t>GoBright Certified</t>
  </si>
  <si>
    <t>QR Scanning</t>
  </si>
  <si>
    <t>NFC Support</t>
  </si>
  <si>
    <t>HID Support</t>
  </si>
  <si>
    <t>Android</t>
  </si>
  <si>
    <t>USB</t>
  </si>
  <si>
    <t>RAM</t>
  </si>
  <si>
    <t>Storage</t>
  </si>
  <si>
    <t>PoE</t>
  </si>
  <si>
    <t>VESA</t>
  </si>
  <si>
    <t>MSRP</t>
  </si>
  <si>
    <t xml:space="preserve"> Standard Reseller Price</t>
  </si>
  <si>
    <t>STAR / Authorised Partner Price</t>
  </si>
  <si>
    <t>Advanced Room Booking Panels</t>
  </si>
  <si>
    <t>XDS-1078-A12-AND</t>
  </si>
  <si>
    <t>IAdea XDS-1078 Advanced Room Panel w/ Android 12</t>
  </si>
  <si>
    <t>Yes</t>
  </si>
  <si>
    <t>No</t>
  </si>
  <si>
    <t>2 x USB 2.0</t>
  </si>
  <si>
    <t>2GB</t>
  </si>
  <si>
    <t>16GB</t>
  </si>
  <si>
    <t>PoE+</t>
  </si>
  <si>
    <t xml:space="preserve">75mm x 75mm </t>
  </si>
  <si>
    <t>XDS-2285-GB</t>
  </si>
  <si>
    <t>XDS-2285-AND</t>
  </si>
  <si>
    <t>IAdea  22" Non Touch All-in-one Display</t>
  </si>
  <si>
    <t>Yes (2MP)</t>
  </si>
  <si>
    <t>3 x USB 2.0</t>
  </si>
  <si>
    <t>8GB</t>
  </si>
  <si>
    <t>100mm x 100mm</t>
  </si>
  <si>
    <t>XDS-2288-AND</t>
  </si>
  <si>
    <t>IAdea  22" Touchscreen Interactive All-in-one Kiosk</t>
  </si>
  <si>
    <t>Enterprise Room Booking Panels</t>
  </si>
  <si>
    <t>WRP-1000-L V2-AND</t>
  </si>
  <si>
    <t>IAdea 10" Enterprise Room Panel w /Android 12</t>
  </si>
  <si>
    <t>WRP-1000-A V2-AND</t>
  </si>
  <si>
    <t>IAdea 10" Enterprise Room Panel with Camera, Android 12</t>
  </si>
  <si>
    <t>Yes (8MP + auto focus)</t>
  </si>
  <si>
    <t>WRP-1000-H V2-AND</t>
  </si>
  <si>
    <t>IAdea 10" Enterprise Room Panel with Camera and HID® Reader, Android 12</t>
  </si>
  <si>
    <t>Media Players</t>
  </si>
  <si>
    <t>XMP-8550</t>
  </si>
  <si>
    <t>IAdea High-Performance Kiosk Processor and 4K Media Player, no WiFi</t>
  </si>
  <si>
    <t>N/A</t>
  </si>
  <si>
    <t>2 x USB 2.0, 1 x USB 3.0</t>
  </si>
  <si>
    <t>XMP-8552</t>
  </si>
  <si>
    <t>IAdea High-Performance Kiosk Processor and 4K Media Player, WiFi + PoE</t>
  </si>
  <si>
    <t>Workplace E-Paper Panels</t>
  </si>
  <si>
    <t>WBP-130</t>
  </si>
  <si>
    <t>IAdea WBP-130 3 Inch Workspace E-paper Panel . MOQ 10pcs</t>
  </si>
  <si>
    <t>TAD-3240 Router</t>
  </si>
  <si>
    <t>IAdea Certified Router for WBP-130/160</t>
  </si>
  <si>
    <t>TAD-1123 Gateway</t>
  </si>
  <si>
    <t>IAdea Certified Gateway for WBP-130/160</t>
  </si>
  <si>
    <t>PGM-001</t>
  </si>
  <si>
    <t>IAdea Glass Mount Adhesive for XDS-1078 Series</t>
  </si>
  <si>
    <t>PGM-002</t>
  </si>
  <si>
    <t>IAdea Glass Mount Adhesive for WRP-1000 Series</t>
  </si>
  <si>
    <t>PPA-101</t>
  </si>
  <si>
    <t>IAdea  Power Supply for XDS Series</t>
  </si>
  <si>
    <t>IAdea  Power Supply for WRP Series</t>
  </si>
  <si>
    <t>PVK-102</t>
  </si>
  <si>
    <t>IAdeaTable Stand for 10" and 15" Signboards</t>
  </si>
  <si>
    <t>PVK-302</t>
  </si>
  <si>
    <t>IAdea Adjustable VESA Mount Table Stand for XDS-2285</t>
  </si>
  <si>
    <t>PWM-011</t>
  </si>
  <si>
    <t>IAdea Premium Window Mount Kit for 10" and 15" Panels, Low Profile</t>
  </si>
  <si>
    <t>PWM-41</t>
  </si>
  <si>
    <t>IAdea Premium Window Mount Kit for 10" and 15" Panels, Standard Profile</t>
  </si>
  <si>
    <t>Software</t>
  </si>
  <si>
    <t>IAD_CLD_UPD_0001</t>
  </si>
  <si>
    <t>SignApps Cloud / Year</t>
  </si>
  <si>
    <t>IAD_CAR_PRE_0001-1</t>
  </si>
  <si>
    <t>IAdeaCare Premium - Bundled with Device, Per Year</t>
  </si>
  <si>
    <t>IAD_CAR_PRE_0001-2</t>
  </si>
  <si>
    <t>IAdeaCare Premium, Just Licence Key, Per Year</t>
  </si>
  <si>
    <t>On Application</t>
  </si>
  <si>
    <t>IAdeaCare Enterprise Setup / Account</t>
  </si>
  <si>
    <t>IAdeaCare Enterprise User License / Account / Year</t>
  </si>
  <si>
    <t>IAD_CAR_ETP_0
001</t>
  </si>
  <si>
    <t>IAdeaCare Enterprise Account Setup, 1-
time fee</t>
  </si>
  <si>
    <t>IAD_CAR_ETP_0
002</t>
  </si>
  <si>
    <t>IAdeaCare Enterprise Account User License, 1 year</t>
  </si>
  <si>
    <t>IAD_CAR_ETP_0
003</t>
  </si>
  <si>
    <t>IAdeaCare Remote Control function, 1 connection, 1 year</t>
  </si>
  <si>
    <t>IADEACONNECT-SERVICENOW-1YR</t>
  </si>
  <si>
    <t>IAdeaConnect for ServiceNow, 1 year. Annual package per device includes: IAdeaCare premium license + Enterprise account (3 admins/editors) + Booking for ServiceNow usage license</t>
  </si>
  <si>
    <t>IADEACONNECT-SERVICENOW-3YR</t>
  </si>
  <si>
    <t>IAdeaConnect for ServiceNow, 3 years. Annual package per device includes: IAdeaCare premium license + Enterprise account (3 admins/editors) + Booking for ServiceNow usage license</t>
  </si>
  <si>
    <t xml:space="preserve">Ascentae - ProDVX Extended Price File </t>
  </si>
  <si>
    <t>PN</t>
  </si>
  <si>
    <t>Product Name</t>
  </si>
  <si>
    <t>Product Page</t>
  </si>
  <si>
    <t>Unit incl. PSU</t>
  </si>
  <si>
    <t>Standard Warranty</t>
  </si>
  <si>
    <t>Integrated Android SoC Touch Displays</t>
  </si>
  <si>
    <t>APPC-7XPL-R23</t>
  </si>
  <si>
    <t>ProDVX APPC-7XPL Room Panel (LED side bars)</t>
  </si>
  <si>
    <t>3 years</t>
  </si>
  <si>
    <t>APPC-7XPLN-R23</t>
  </si>
  <si>
    <t>ProDVX APPC-7XPLN Room Panel (LED side bars, NFC)</t>
  </si>
  <si>
    <t>APPC-10SLBe</t>
  </si>
  <si>
    <t>ProDVX APPC-10SLBe Room Panel (Surround LED Bar) - Black - Google Certified</t>
  </si>
  <si>
    <t>APPC-10SLB-R23</t>
  </si>
  <si>
    <t xml:space="preserve">ProDVX APPC-10SLB Room Panel (Surround LED Bar) - Black </t>
  </si>
  <si>
    <t>APPC-10SLBNW</t>
  </si>
  <si>
    <t>ProDVX APPC-10SLBNW (White, NFC) Room Panel</t>
  </si>
  <si>
    <t>APPC-10XP-R23</t>
  </si>
  <si>
    <t>ProDVX APPC-10XP-R23 Android 12 Room Panel (PoE)</t>
  </si>
  <si>
    <t>ProDVX APPC-10XPL-R23 Android 12 Room Panel (LED Side Bars) - Black</t>
  </si>
  <si>
    <t>APPC-10XPC-R23</t>
  </si>
  <si>
    <t>ProDVX APPC-10XPC-R23 Android 12 Room Panel - Black</t>
  </si>
  <si>
    <t>APPC-10XPLN-R23</t>
  </si>
  <si>
    <t>ProDVX APPC-10XPLN-R23 Android 12 Room Panel (LED Side Bars, NFC)</t>
  </si>
  <si>
    <t>APPC-10XPLNW-R23</t>
  </si>
  <si>
    <t xml:space="preserve">ProDVX APPC-10XPLNW-R23 Android 12 Room Panel (LED Side Bars, White, NFC) </t>
  </si>
  <si>
    <t>APPC-10SLBNW-R23</t>
  </si>
  <si>
    <t>ProDVX APPC-10SLBNW-R23 Android 12 Room Panel (Surround LED Bar, NFC, White)</t>
  </si>
  <si>
    <t>APPC-12XP-R23</t>
  </si>
  <si>
    <t>ProDVX APPC-12XP-R23 Android 12 Room Panel (PoE)</t>
  </si>
  <si>
    <t>APPC-13XP</t>
  </si>
  <si>
    <t>ProDVX APPC-13XP Room Panel (PoE)</t>
  </si>
  <si>
    <t>APPC-13XP-R23</t>
  </si>
  <si>
    <t>ProDVX APPC-13XP-R23 Android 12 Room Panel (PoE)</t>
  </si>
  <si>
    <t>ProDVX APPC-15XP-R23 Android 11 Room Panel</t>
  </si>
  <si>
    <t xml:space="preserve">APPC-22XP-R23 </t>
  </si>
  <si>
    <t>ProDVX APPC-22XP-R23  Android 11 Room Panel</t>
  </si>
  <si>
    <t>ProDVX APPC-24X-R23  Android 11 Display</t>
  </si>
  <si>
    <t>ProDVX APPC-32X-R23  Android 11 Display</t>
  </si>
  <si>
    <t>APPC-17EL</t>
  </si>
  <si>
    <t>ProDVX APPC-17EL Display</t>
  </si>
  <si>
    <t>2 years</t>
  </si>
  <si>
    <t>ProDVX APPC-10SFN S series Android 13 Display (Surround LED bar, NFC)</t>
  </si>
  <si>
    <t>ProDVX APPC-10SFA S series Android 13 Display (Surround LED bar, NFC, Front Camera, Motion Radar Sensor)</t>
  </si>
  <si>
    <t>IPPC-10SLB</t>
  </si>
  <si>
    <t>ProDVX IPPC-10SLB Intel Powered Room Panel</t>
  </si>
  <si>
    <t>IPPC-15-6000</t>
  </si>
  <si>
    <t>ProDVX 15.6" Windows 10 IoT PoE Panel PC</t>
  </si>
  <si>
    <t>IPPC-22-6000</t>
  </si>
  <si>
    <t>ProDVX 21.5" 6000 Series Windows 10 IoT PoE Panel PC</t>
  </si>
  <si>
    <t>IPPC-22-6200</t>
  </si>
  <si>
    <t>ProDVX 21.5" 6200 Series Windows 10 IoT PoE Panel PC</t>
  </si>
  <si>
    <t>IPPC-24</t>
  </si>
  <si>
    <t>ProDVX 24" Windows 10 IoT PoE Panel PC</t>
  </si>
  <si>
    <t>IPPC-32</t>
  </si>
  <si>
    <t>ProDVX 32" Windows 10 IoT PoE Panel PC</t>
  </si>
  <si>
    <t>UltraWide Signage Displays</t>
  </si>
  <si>
    <t>UW-24</t>
  </si>
  <si>
    <t>ProDVX UW-24 UltraWide Signage Display</t>
  </si>
  <si>
    <t>UW-28</t>
  </si>
  <si>
    <t>ProDVX UW-28 UltraWide Signage Display</t>
  </si>
  <si>
    <t>UW-37</t>
  </si>
  <si>
    <t>ProDVX UW-37 UltraWide Signage Display</t>
  </si>
  <si>
    <t>Signage Displays</t>
  </si>
  <si>
    <t>SD-10</t>
  </si>
  <si>
    <t>ProDVX SD-10 10" Signage Display</t>
  </si>
  <si>
    <t>SD-14</t>
  </si>
  <si>
    <t>ProDVX SD-14 14" Signage Display</t>
  </si>
  <si>
    <t>SD-15</t>
  </si>
  <si>
    <t>ProDVX SD-15 15" Signage Display</t>
  </si>
  <si>
    <t>SD-18</t>
  </si>
  <si>
    <t>ProDVX SD-18 18" Signage Display</t>
  </si>
  <si>
    <t>SD-22</t>
  </si>
  <si>
    <t>ProDVX SD-22 22" Signage Display</t>
  </si>
  <si>
    <t>Touch Monitor Displays</t>
  </si>
  <si>
    <t>TMP-15X</t>
  </si>
  <si>
    <t xml:space="preserve">ProDVX TMP-15X 15" Touch Monitor </t>
  </si>
  <si>
    <t>TMP-22X</t>
  </si>
  <si>
    <t xml:space="preserve">ProDVX TMP-22X 22" Touch Monitor </t>
  </si>
  <si>
    <t>Android Box PC's</t>
  </si>
  <si>
    <t>ABPC-4200</t>
  </si>
  <si>
    <t>ProDVX ABPC-4200 Android HDMI media player</t>
  </si>
  <si>
    <t>ABPC-4220</t>
  </si>
  <si>
    <t>ProDVX  ABPC-4220 Android HDMI media player (PoE)</t>
  </si>
  <si>
    <t>DS-75</t>
  </si>
  <si>
    <t>ProDVX DS-75 Desk Stand VESA 75</t>
  </si>
  <si>
    <t>ProDVX DS-10 Desk stand for 10.1" panels</t>
  </si>
  <si>
    <t>ProDVX DS-15 Desk stand VESA 75/100</t>
  </si>
  <si>
    <t>DS-15 (White)</t>
  </si>
  <si>
    <t>ProDVX DS-15 Desk stand VESA 75/100 (White)</t>
  </si>
  <si>
    <t>DS-20</t>
  </si>
  <si>
    <t>ProDVX DS-20 screwable Desk stand</t>
  </si>
  <si>
    <t>DS-25</t>
  </si>
  <si>
    <t>ProDVX DS-25 Desk stand VESA 75/100</t>
  </si>
  <si>
    <t>DS-30</t>
  </si>
  <si>
    <t>ProDVX DS-30 Desk Mounted Stand</t>
  </si>
  <si>
    <t>DS-40</t>
  </si>
  <si>
    <t>ProDVX DS-40 Desk Mounted Stand</t>
  </si>
  <si>
    <t>SB-50</t>
  </si>
  <si>
    <t>ProDVX SB-50 Shelf Bracket VESA 75/100</t>
  </si>
  <si>
    <t>ProDVX-Power</t>
  </si>
  <si>
    <t>ProDVX Power Supply 12V,2A - 10SLB/10X(P)(L)</t>
  </si>
  <si>
    <t>1D/2D Barcode Module</t>
  </si>
  <si>
    <t>ProDVX 1D/2D Barcode Module</t>
  </si>
  <si>
    <t>ProDVX PoGo Camera Module</t>
  </si>
  <si>
    <t>PoGo LED Bar</t>
  </si>
  <si>
    <t>ProDVX PoGo LED Bar</t>
  </si>
  <si>
    <t>ProMGR</t>
  </si>
  <si>
    <t>ProMGR Annual Subscription</t>
  </si>
  <si>
    <t>n/a</t>
  </si>
  <si>
    <t>ProMGR 3 year Subscription</t>
  </si>
  <si>
    <t xml:space="preserve">Ascentae - Biamp Evoko Price File </t>
  </si>
  <si>
    <t xml:space="preserve"> </t>
  </si>
  <si>
    <t xml:space="preserve">Reseller Standard Price (Ex VAT) </t>
  </si>
  <si>
    <t>Workplace Booking Licenses</t>
  </si>
  <si>
    <t>900.2265.900</t>
  </si>
  <si>
    <t>1-Year Workplace Booking License - for Kleoo and Naso Devices</t>
  </si>
  <si>
    <t>900.2266.900</t>
  </si>
  <si>
    <t>1-Year Workplace Booking Plus License - for Naso Devices Only - includes Integration with Microsoft Office 365 &amp; Google Workspace.</t>
  </si>
  <si>
    <t>900.2272.900</t>
  </si>
  <si>
    <t>3-Year Workplace Booking License - for Kleoo and Naso Devices</t>
  </si>
  <si>
    <t>900.2274.900</t>
  </si>
  <si>
    <t>3-Year Workplace Booking Plus License - for Naso Devices Only - includes Integration with Microsoft Office 365 &amp; Google Workspace.</t>
  </si>
  <si>
    <t>900.2273.900</t>
  </si>
  <si>
    <t>5-Year Workplace Booking License  - for Kleoo and Naso Devices</t>
  </si>
  <si>
    <t>900.2275.900</t>
  </si>
  <si>
    <t>5-Year Workplace Booking Plus License - for Naso Devices Only - includes Integration with Microsoft Office 365 &amp; Google Workspace.</t>
  </si>
  <si>
    <t>Liso</t>
  </si>
  <si>
    <t>910.1969.900</t>
  </si>
  <si>
    <t>Evoko Liso 8" panel</t>
  </si>
  <si>
    <t>909.1930.900</t>
  </si>
  <si>
    <t>Evoko Liso Wall Mount Kit</t>
  </si>
  <si>
    <t>909.1931.900</t>
  </si>
  <si>
    <t>Evoko Liso Glass Wall Mount Kit</t>
  </si>
  <si>
    <t>909.1932.900</t>
  </si>
  <si>
    <t>Liso Tilt Wall Mounting Kit</t>
  </si>
  <si>
    <t>909.1933.900</t>
  </si>
  <si>
    <t>Liso Tilt Glass Wall Mounting Kit</t>
  </si>
  <si>
    <t>909.1934.900</t>
  </si>
  <si>
    <t>Liso Freestand Mount</t>
  </si>
  <si>
    <t>909.1935.900</t>
  </si>
  <si>
    <t>Liso Freestand Boltable</t>
  </si>
  <si>
    <t>909.1936.900</t>
  </si>
  <si>
    <t>Evoko Liso Power Supply</t>
  </si>
  <si>
    <t>Naso</t>
  </si>
  <si>
    <t>910.2267.900</t>
  </si>
  <si>
    <t>Evoko Naso Room Manager Panel - Comes with 1-Year Room License - New PN</t>
  </si>
  <si>
    <t>909.1937.900</t>
  </si>
  <si>
    <t>Evoko Naso Power Supply</t>
  </si>
  <si>
    <t>909.1938.900</t>
  </si>
  <si>
    <t>Evoko Naso Wall Mount Kit</t>
  </si>
  <si>
    <t>909.1939.900</t>
  </si>
  <si>
    <t>Naso Tilt Wall Mounting Kit</t>
  </si>
  <si>
    <t>909.1940.900</t>
  </si>
  <si>
    <t>Naso Tilt Glass Wall Mounting Kit</t>
  </si>
  <si>
    <t>909.1941.900</t>
  </si>
  <si>
    <t>Naso Freestand</t>
  </si>
  <si>
    <t>909.1942.900</t>
  </si>
  <si>
    <t>Naso Freestand Boltable</t>
  </si>
  <si>
    <t>Kleoo</t>
  </si>
  <si>
    <t>910.1970.900</t>
  </si>
  <si>
    <t>Evoko Kleeo Desk Manager One Pack - requires Desk Licence purchased separately</t>
  </si>
  <si>
    <t>910.1972.900</t>
  </si>
  <si>
    <t>Evoko Kleeo Desk Manager Six Pack - requires Desk Licence purchased separately</t>
  </si>
  <si>
    <t>910.0800.900</t>
  </si>
  <si>
    <t>Evoko Kleeo Power Supply</t>
  </si>
  <si>
    <t>EasyConnect MPX 200 (Formerly Delo)</t>
  </si>
  <si>
    <t>913.2240.900</t>
  </si>
  <si>
    <t>Evoko EasyConnect MPX 200 (formerly Delo Connection Manager)</t>
  </si>
  <si>
    <t>Evoko Hardware now has 3 Years Warranty As Standard</t>
  </si>
  <si>
    <t>Evoko Naso Room hosting licence now included in Evoko Room Licence product (no longer a separate licence).</t>
  </si>
  <si>
    <t>Evoko Naso Room now comes with a 1 year licence as standard.</t>
  </si>
  <si>
    <t>Licences can be activated after purchase and can be combined to create 2 Year and 4 terms (1 +1, 3 + 1) providing they are activated / renewed one after another.</t>
  </si>
  <si>
    <t>Ascentae - PTZOptics Pricelist</t>
  </si>
  <si>
    <t>Deal Registration Available on Request for Opportunities over £10,000 in value - contact your Account Manager</t>
  </si>
  <si>
    <t>For Field-of-View Calculator - see bottom of Proudct Range Pages in Product URL Links</t>
  </si>
  <si>
    <t>Warranty Period</t>
  </si>
  <si>
    <t>Manual</t>
  </si>
  <si>
    <t>Technical Drawings</t>
  </si>
  <si>
    <t>UK SRP</t>
  </si>
  <si>
    <t>Standard Reseller Price</t>
  </si>
  <si>
    <t>Cameras - Video Solutions</t>
  </si>
  <si>
    <t>PT12X-SE-GY-G3 / PT12X-SE-WH-G3</t>
  </si>
  <si>
    <t>PTZOptics Move SE 12X</t>
  </si>
  <si>
    <t>PTZOptics Move SE, a third generation PTZ camera, featuring 12X Optical Zoom, 1080 Resolution at 60fps and a 72.5 HFOV. Supports simultaneous IP Video (NDI|HX Upgradeable, SRT, RTMPS, RTSP), USB3.0, HDMI2.0 and 3G-SDI as outputs. PoE Power or Included Universal Power Supply | In White or Grey.</t>
  </si>
  <si>
    <t>5 Year</t>
  </si>
  <si>
    <t>PT20X-SE-GY-G3 / PT20X-SE-WH-G3</t>
  </si>
  <si>
    <t>PTZOptics Move SE 20X</t>
  </si>
  <si>
    <t>PTZOptics Move SE, a third generation PTZ camera, featuring 20X Optical Zoom, 1080 Resolution at 60fps and a 60.7 HFOV. Supports simultaneous IP Video (NDI|HX Upgradeable, SRT, RTMPS, RTSP), USB3.0, HDMI2.0 and 3G-SDI as outputs. PoE Power or Included Universal Power Supply | In White or Grey.</t>
  </si>
  <si>
    <t>PT30X-SE-GY-G3 / PT30X-SE-WH-G3</t>
  </si>
  <si>
    <t>PTZOptics Move SE 30X</t>
  </si>
  <si>
    <t>PTZOptics Move SE, a third generation PTZ camera, featuring 30X Optical Zoom, 1080 Resolution at 60fps and a 59.2 HFOV. Supports simultaneous IP Video (NDI|HX Upgradeable, SRT, RTMPS, RTSP), USB3.0, HDMI2.0 and 3G-SDI as outputs. PoE Power or Included Universal Power Supply | In White or Grey.</t>
  </si>
  <si>
    <t>HC20X-SIMPLTRACK3</t>
  </si>
  <si>
    <t>HuddleCamHD SimplTrack3</t>
  </si>
  <si>
    <t>Third Generation Auto-Tracking &amp; Auto-Framing PTZ Camera | 20X Optical Zoom | IP Streaming, 3G-SDI / HDMI / USB3.0 | 71 DFOV, 59 HFOV (Gray) | NDI|HX licensed | Control Software only available in English for Windows | Universal Power Supply</t>
  </si>
  <si>
    <t>3 Year</t>
  </si>
  <si>
    <t>Cameras - NDI|HX Solutions</t>
  </si>
  <si>
    <t>PTZOptics Move 4K 12X</t>
  </si>
  <si>
    <t xml:space="preserve">PTZOptics Move 4K, a third generation PTZ camera, featuring 12X Optical Zoom, 4K Resolution at 60fps and a 72.5 HFOV in White. Supports simultaneous IP Video (NDI|HX3, SRT, RTMPS, RTSP), USB2.0 and 3G-SDI or HDMI2.0 as outputs with Auto-Tracking capabilities. PoE Power or Included Universal Power Supply. </t>
  </si>
  <si>
    <t>PTZOptics Move 4K 20X</t>
  </si>
  <si>
    <t>PTZOptics Move 4K, a third generation PTZ camera, featuring 20X Optical Zoom, 4K Resolution at 60fps and a 72.5 HFOV in Grey. Supports simultaneous IP Video (NDI|HX3, SRT, RTMPS, RTSP), USB2.0 and 3G-SDI or HDMI2.0 as outputs with Auto-Tracking capabilities. PoE Power or Included Universal Power Supply.</t>
  </si>
  <si>
    <t>PTZOptics Move 4K 30X</t>
  </si>
  <si>
    <t>PTZOptics Move 4K, a third generation PTZ camera, featuring 30X Optical Zoom, 4K Resolution at 60fps and a 60.7 HFOV in Grey. Supports simultaneous IP Video (NDI|HX3, SRT, RTMPS, RTSP), USB2.0 and 3G-SDI or HDMI2.0 as outputs with Auto-Tracking capabilities. PoE Power or Included Universal Power Supply.</t>
  </si>
  <si>
    <t>PT-STUDIOPRO</t>
  </si>
  <si>
    <t>PTZOptics Studio Pro Camera</t>
  </si>
  <si>
    <t>An all-in-one content creation and live streaming solution featuring 12X optical zoom, 72.5° FoV, and the ability to toggle between portrait and landscape video mode with the flip of a switch. Time-of-flight sensor offers camera quick focus capabilities, while advanced focus settings allow users to achieve the highly-desired bokeh effect. Includes built-in noise canceling microphone array, premium LED panel light, IR Remote, and a cold shoe for accessories. Simultaneous outputs include USB | HDMI | NDI|HX3 | RTSP | RTMP supporting 1080p60fps | USB Power, PoE &amp; Universal Power Supply (A, C, G, I)</t>
  </si>
  <si>
    <t>HC-EPTZ-NDI-C</t>
  </si>
  <si>
    <t>HuddleCamHD Pro IP</t>
  </si>
  <si>
    <t>4K EPTZ IP Webcam | NDI|HX Licensed &amp; IP | Dual Microphone Array | 3840 x 2160 | 30fps | 108 degree HFOV | Auto-Framing (Black) PoE &amp; C Style Power Supply</t>
  </si>
  <si>
    <t>DANTE AV-H Solutions</t>
  </si>
  <si>
    <t>PT12X-LINK-4K-WH / PT12X-LINK-4K-GY</t>
  </si>
  <si>
    <t>PTZOptics Link 4K 12X</t>
  </si>
  <si>
    <t>PTZOptics Link 4K, Dante AV-H IP PTZ camera, featuring 12X Optical Zoom, 4K Resolution at 60fps and a 72.5 HFOV. Supports simultaneous IP Video (DANTE AV-H, SRT, RTMPS, RTSP), USB2.0 and 3G-SDI or HDMI2.0 as outputs with Auto-Tracking capabilities. DC or PoE+ Power. Seamless Integration with Dante Controller. 3.5mm Audio In/Out (Dante Audio Over-IP) in white or grey.</t>
  </si>
  <si>
    <t>PT20X-LINK-4K-WH / PT20X-LINK-4K-GY</t>
  </si>
  <si>
    <t>PTZOptics Link 4K 20X</t>
  </si>
  <si>
    <t>PTZOptics Link 4K, Dante AV-H IP PTZ camera, featuring 20X Optical Zoom, 4K Resolution at 60fps and a 60.7 HFOV. Supports simultaneous IP Video (DANTE AV-H, SRT, RTMPS, RTSP), USB2.0 and 3G-SDI or HDMI2.0 as outputs with Auto-Tracking capabilities. DC or PoE+ Power. Seamless Integration with Dante Controller. 3.5mm Audio In/Out (Dante Audio Over-IP) in white or grey.</t>
  </si>
  <si>
    <t>PT30X-LINK-4K-WH / PT30X-LINK-4K-GY</t>
  </si>
  <si>
    <t>PTZOptics Link 4K 30X</t>
  </si>
  <si>
    <t>PTZOptics Link 4K, Dante AV-H IP PTZ camera, featuring 30X Optical Zoom, 4K Resolution at 60fps and a 59.2 HFOV. Supports simultaneous IP Video (DANTE AV-H, SRT, RTMPS, RTSP), USB2.0 and 3G-SDI or HDMI2.0 as outputs with Auto-Tracking capabilities. DC or PoE+ Power. Seamless Integration with Dante Controller. 3.5mm Audio In/Out (Dante Audio Over-IP) in white or grey.</t>
  </si>
  <si>
    <t>Control Solutions</t>
  </si>
  <si>
    <t>HC-JOY-G4</t>
  </si>
  <si>
    <t>Huddlecam  HC-JOY-G4</t>
  </si>
  <si>
    <t>PTZ Camera Controller | 4th Generation | Easy-to-use RS-232 PTZ Joystick Controller with sturdy metal case | Universal Power Supply</t>
  </si>
  <si>
    <t>2 Year</t>
  </si>
  <si>
    <t>PT-JOY-G4</t>
  </si>
  <si>
    <t>PTZOptics PT-JOY-G4</t>
  </si>
  <si>
    <t>IP or Serial PTZ Camera Controller | Fourth Generation | PTZOptics VISCA &amp; VISCA over IP Joystick Keyboard | PoE &amp; Universal Power Supply (A, C, G, I)</t>
  </si>
  <si>
    <t>PT-SUPERJOY-G1</t>
  </si>
  <si>
    <t>PTZOptics Superjoy</t>
  </si>
  <si>
    <t xml:space="preserve">IP &amp; Serial PTZ Camera Joystick Controller | PTZOptics VISCA, VISCA over IP &amp; NDI Joystick Controller | PoE &amp; Universal Power Supply (A, C, G, I) </t>
  </si>
  <si>
    <t>Bundles</t>
  </si>
  <si>
    <t>PT20XSE-PRODUCER-JOY4</t>
  </si>
  <si>
    <t>PTZOptics Move SE + Joystick Controller Bundle</t>
  </si>
  <si>
    <t>This bundle features three (3) PT20X-SE-GY-G3 cameras, one (1) PT-JOY-G4 IP / Serial joystick controller and the PTZOptics Camera Management Platform ("CMP").</t>
  </si>
  <si>
    <t>Per Product</t>
  </si>
  <si>
    <t>PT20X4K-PRODUCER-SJOY</t>
  </si>
  <si>
    <t>PTZOptics Move 4K + Superjoy Bundle</t>
  </si>
  <si>
    <t>This bundle features three (3) PT20X-4K-GY-G3 cameras, one (1) PT-SUPERJOY-G1 IP &amp; Serial joystick controller and the PTZOptics Camera Management Platform ("CMP").</t>
  </si>
  <si>
    <t>Mounting Solutions</t>
  </si>
  <si>
    <t>PTZ Camera Small Mount for Wall - Universal Design (White or Black).</t>
  </si>
  <si>
    <r>
      <t xml:space="preserve">PTZ Camera Small Mount for Wall - Universal Design (White or Black). 
</t>
    </r>
    <r>
      <rPr>
        <b/>
        <sz val="11"/>
        <color theme="1"/>
        <rFont val="Calibri"/>
        <family val="2"/>
        <scheme val="minor"/>
      </rPr>
      <t>Not Compatible with Move 4K 30X</t>
    </r>
  </si>
  <si>
    <t>10 Year</t>
  </si>
  <si>
    <t>PTZ Camera Wide Mount for Wall - Universal Design (White or Black).</t>
  </si>
  <si>
    <r>
      <t xml:space="preserve">PTZ Camera Wide Mount for Wall - Universal Design (White or Black). 
</t>
    </r>
    <r>
      <rPr>
        <b/>
        <sz val="11"/>
        <color theme="1"/>
        <rFont val="Calibri"/>
        <family val="2"/>
        <scheme val="minor"/>
      </rPr>
      <t>Not Compatible with Move 4K 30X</t>
    </r>
  </si>
  <si>
    <t xml:space="preserve">PTZ Camera Large [7"W x 9.5"D] Rounded Nose Wall Mount | Universal Design (White or Black). </t>
  </si>
  <si>
    <r>
      <t xml:space="preserve">PTZ Camera Large [7"W x 9.5"D] Rounded Nose Wall Mount | Universal Design (White or Black).  
</t>
    </r>
    <r>
      <rPr>
        <b/>
        <sz val="11"/>
        <color theme="1"/>
        <rFont val="Calibri"/>
        <family val="2"/>
        <scheme val="minor"/>
      </rPr>
      <t>Compatible with Move 4K 30X</t>
    </r>
  </si>
  <si>
    <t xml:space="preserve">Standard base PTZ Camera Ceiling Mount - Universal Design (White or Black). </t>
  </si>
  <si>
    <r>
      <t xml:space="preserve">Standard base PTZ Camera Ceiling Mount - Universal Design (White or Black).  
</t>
    </r>
    <r>
      <rPr>
        <b/>
        <sz val="11"/>
        <color theme="1"/>
        <rFont val="Calibri"/>
        <family val="2"/>
        <scheme val="minor"/>
      </rPr>
      <t>Not Compatible with Move 4K 30X</t>
    </r>
  </si>
  <si>
    <t>PTZ Camera Large Ceiling Mount - Universal Design (White or Black).</t>
  </si>
  <si>
    <r>
      <t xml:space="preserve">PTZ Camera Large Ceiling Mount - Universal Design (White or Black).  
</t>
    </r>
    <r>
      <rPr>
        <b/>
        <sz val="11"/>
        <color theme="1"/>
        <rFont val="Calibri"/>
        <family val="2"/>
        <scheme val="minor"/>
      </rPr>
      <t>Compatible with Move 4K 30X</t>
    </r>
  </si>
  <si>
    <t>PTZ Camera Small Pole Mount | For use with 1" Pipe | Universal Design (White)</t>
  </si>
  <si>
    <r>
      <t xml:space="preserve">PTZ Camera Small Pole Mount | For use with 1" Pipe | Universal Design (White)
</t>
    </r>
    <r>
      <rPr>
        <b/>
        <sz val="11"/>
        <color theme="1"/>
        <rFont val="Calibri"/>
        <family val="2"/>
        <scheme val="minor"/>
      </rPr>
      <t>Not Compatible with Move 4K 30X</t>
    </r>
  </si>
  <si>
    <t>PTZ Camera Wide Pole Mount | For use with 1" Pipe | Universal Design (White).</t>
  </si>
  <si>
    <r>
      <t xml:space="preserve">PTZ Camera Wide Pole Mount | For use with 1" Pipe | Universal Design (White).
</t>
    </r>
    <r>
      <rPr>
        <b/>
        <sz val="11"/>
        <color theme="1"/>
        <rFont val="Calibri"/>
        <family val="2"/>
        <scheme val="minor"/>
      </rPr>
      <t>Not Compatible with Move 4K 30X</t>
    </r>
  </si>
  <si>
    <t>PTZ Camera Large Pole Mount | For use with 1" Pipe | Universal Design (White).</t>
  </si>
  <si>
    <r>
      <t>PTZ Camera Large Pole Mount | For use with 1" Pipe | Universal Design (White).</t>
    </r>
    <r>
      <rPr>
        <b/>
        <sz val="11"/>
        <color theme="1"/>
        <rFont val="Calibri"/>
        <family val="2"/>
        <scheme val="minor"/>
      </rPr>
      <t xml:space="preserve">
Compatible with Move 4K 30X</t>
    </r>
  </si>
  <si>
    <t>HCM-BK-KIT</t>
  </si>
  <si>
    <t>Additional mounting hardware for the HCM-BK mount(s)</t>
  </si>
  <si>
    <t>PT-PSB-U</t>
  </si>
  <si>
    <t>Spare PTZOptics PTZ Universal Power Supply</t>
  </si>
  <si>
    <t xml:space="preserve">PTZOptics Brick Universal Power Supply for the 12X, 20X, &amp; 30X Cameras. </t>
  </si>
  <si>
    <t>PT-REMOTE</t>
  </si>
  <si>
    <t>Spare PTZOptics Remote</t>
  </si>
  <si>
    <t>Spare Remote (PTZOptics G1 &amp; G2 also for HuddleCamHD Pro / Pro IP)</t>
  </si>
  <si>
    <t>PT-REMOTE-2</t>
  </si>
  <si>
    <t>Spare Remote (PTZOptics Move4K, Move SE and Link4K)</t>
  </si>
  <si>
    <t>Ascentae - Huddly Reseller Price List - All Partner Statuses and Deal Registered Prices</t>
  </si>
  <si>
    <t>Why Huddly?</t>
  </si>
  <si>
    <t>Huddly are leaders in intelligent cameras.  Best in class optics, combined with built in AI delivers enhanced imaging, genius framing, plus detailed analytics ad people counting, ensuring all participants are seen clearly and your meeting rooms are always used to their optimum.</t>
  </si>
  <si>
    <t>3 year warranty included on all Huddly cameras sold</t>
  </si>
  <si>
    <t>Standard Dealer Price</t>
  </si>
  <si>
    <t>Premier Reseller Deal Reg Price</t>
  </si>
  <si>
    <t>Platinum Reseller Deal Reg Price</t>
  </si>
  <si>
    <t>NFR Price</t>
  </si>
  <si>
    <t>Huddly Camera</t>
  </si>
  <si>
    <t>Huddly ONE, Work From Anywhere Kit incl.Travel Case, 0.6m &amp; 2m Cable</t>
  </si>
  <si>
    <t>Huddly ONE, Room kit incl. 2m Cable**</t>
  </si>
  <si>
    <t>Huddly IQ - Camera only - No cable included*</t>
  </si>
  <si>
    <r>
      <rPr>
        <sz val="11"/>
        <color rgb="FF000000"/>
        <rFont val="Calibri"/>
        <family val="2"/>
        <scheme val="minor"/>
      </rPr>
      <t xml:space="preserve">Huddly IQ w/Mic  - Camera only - No cable included* </t>
    </r>
    <r>
      <rPr>
        <b/>
        <sz val="11"/>
        <color rgb="FF000000"/>
        <rFont val="Calibri"/>
        <family val="2"/>
        <scheme val="minor"/>
      </rPr>
      <t xml:space="preserve"> </t>
    </r>
  </si>
  <si>
    <t xml:space="preserve">Huddly IQ w/Mic, Travel Kit incl. Travel Case &amp; 0.6m Cable </t>
  </si>
  <si>
    <t>Huddly Canvas, Whiteboard Content Camera Kit (UK)</t>
  </si>
  <si>
    <t>Huddly L1 Kit with USB Adapter</t>
  </si>
  <si>
    <t>Huddly S1 Kit with USB Adapter</t>
  </si>
  <si>
    <t>Huddly Crew 3 x L1 with Wall Mounts- Premier and Platinum Partners only, Standard on Request</t>
  </si>
  <si>
    <t>Huddly Crew Add-On Camera L1 -  Premier and Platinum Partners only</t>
  </si>
  <si>
    <t>Huddly C1 Kit (UK)</t>
  </si>
  <si>
    <t>Brackets &amp; Cables</t>
  </si>
  <si>
    <t>Cables need to be quoted for room systems or any IQ camera</t>
  </si>
  <si>
    <t>Huddly USB Adaptor, for BYOD solutions.  no accessories.</t>
  </si>
  <si>
    <t>Screen Mount for Huddly IQ, GO, and ONE</t>
  </si>
  <si>
    <t>USB 3 Type C to C Cable 0.6m</t>
  </si>
  <si>
    <t>USB 3 Type C to A Cable 0.6m</t>
  </si>
  <si>
    <t>USB 3 Type Angled C to A 1.15m</t>
  </si>
  <si>
    <t>USB 3 Type Angled C to A Cable 2.0m</t>
  </si>
  <si>
    <t>USB 3 Type Angled C to A cable 5.0m</t>
  </si>
  <si>
    <t>USB 3 AOC CABLE, AM-AF, L=5m</t>
  </si>
  <si>
    <t>USB 3 AOC CABLE, AM-AF, L=10m</t>
  </si>
  <si>
    <t>USB 3 AOC CABLE, AM-AF, L=15m</t>
  </si>
  <si>
    <t>Screen Mount (VESA) for Huddly L1</t>
  </si>
  <si>
    <t>Huddly L1 / S1 Wall &amp; Shelf Mount</t>
  </si>
  <si>
    <t>Huddly Crew Floor Stand</t>
  </si>
  <si>
    <t>Huddly Crew Wall Mount</t>
  </si>
  <si>
    <t>Ascentae Maintenance Services for Huddly Cameras</t>
  </si>
  <si>
    <t>Volume Pricing</t>
  </si>
  <si>
    <t>Huddly Cameras - Silver</t>
  </si>
  <si>
    <t xml:space="preserve">CUSTOM QUOTES FOR LARGE DEALS </t>
  </si>
  <si>
    <t>AS-Silver-IQ-3YR</t>
  </si>
  <si>
    <t>Ascentae Silver Support Contract for years 1-3.  Includes technical support, next business day hardware replacement - Huddly IQ</t>
  </si>
  <si>
    <t>AS-Silver-IQ-5YR</t>
  </si>
  <si>
    <t>Ascentae Silver Support Contract for years 1-5.  Includes technical support, next business day hardware replacement - Huddly IQ</t>
  </si>
  <si>
    <t>AS-Silver-CANVAS-3YR</t>
  </si>
  <si>
    <t>Ascentae Silver Support Contract for years 1-3.  Includes technical support, next business day hardware replacement - Huddly Canvas</t>
  </si>
  <si>
    <t>AS-Silver-CANVAS-5YR</t>
  </si>
  <si>
    <t>Ascentae Silver Support Contract for years 1-5.  Includes technical support, next business day hardware replacement - Huddly Canvas</t>
  </si>
  <si>
    <t>AS-Silver-L1-3YR</t>
  </si>
  <si>
    <t>Ascentae Silver Support Contract for years 1-3.  Includes technical support, next business day hardware replacement - Huddly L1</t>
  </si>
  <si>
    <t>AS-Silver-L1-5YR</t>
  </si>
  <si>
    <t>Ascentae Silver Support Contract for years 1-5.  Includes technical support, next business day hardware replacement - Huddly L1</t>
  </si>
  <si>
    <t>AS-Silver-S1-3YR</t>
  </si>
  <si>
    <t>Ascentae Silver Support Contract for years 1-3.  Includes technical support, next business day hardware replacement - Huddly S1</t>
  </si>
  <si>
    <t>AS-Silver-S1-5YR</t>
  </si>
  <si>
    <t>Ascentae Silver Support Contract for years 1-5.  Includes technical support, next business day hardware replacement - Huddly S1</t>
  </si>
  <si>
    <t>AS-Silver-CREW-3YR</t>
  </si>
  <si>
    <t>Ascentae Silver Support Contract for years 1-3.  Includes technical support, next business day hardware replacement - Huddly Crew</t>
  </si>
  <si>
    <t>AS-Silver-CREW-5YR</t>
  </si>
  <si>
    <t>Ascentae Silver Support Contract for years 1-5.  Includes technical support, next business day hardware replacement - Huddly Crew</t>
  </si>
  <si>
    <t>Ascentae - Rocware Pricelist</t>
  </si>
  <si>
    <t>Rocware is a technology-driven company specializing in next-generation UC products, specializing in cutting-edge AI solutions for diverse applications—remote learning, coaching, streaming, and collaboration. Rocware's offerings cater to education, corporate training, personal well-being, and healthcare industries.
Rocware are vertically integrated, ensuring control over design, engineering, manufacturing, and logistics, without third-party reliance.</t>
  </si>
  <si>
    <t>All-in-One USB Video Bar</t>
  </si>
  <si>
    <t>RC10</t>
  </si>
  <si>
    <t>Rocware RC10 4K USB Video Bar</t>
  </si>
  <si>
    <t>RB10</t>
  </si>
  <si>
    <t>Rocware RB10 4K 20MP USB Video Bar</t>
  </si>
  <si>
    <t>RB20</t>
  </si>
  <si>
    <t>Rocware RB20 4K Dual-lens USB Video Bar</t>
  </si>
  <si>
    <t>PTZ Camera</t>
  </si>
  <si>
    <t>RC941</t>
  </si>
  <si>
    <t>Rocware RC941 4K Video Conferencing PTZ Camera</t>
  </si>
  <si>
    <t>RC821U</t>
  </si>
  <si>
    <t>Rocware RC821U 1080P Smart Tracking PTZ Camera</t>
  </si>
  <si>
    <t>RC841UX</t>
  </si>
  <si>
    <t>Rocware RC841UX 4K Video Conferencing PTZ Camera</t>
  </si>
  <si>
    <t>RC20</t>
  </si>
  <si>
    <t>Rocware RC20 1080P USB PTZ Camera</t>
  </si>
  <si>
    <t>RC310</t>
  </si>
  <si>
    <t>Rocware RC310 1080P USB PTZ Camera</t>
  </si>
  <si>
    <t>USB Camera</t>
  </si>
  <si>
    <t>A10W</t>
  </si>
  <si>
    <t>Rocware A10W Wireless Smart Conferencing Speakerphone Kit</t>
  </si>
  <si>
    <t>A10W-Master</t>
  </si>
  <si>
    <t>Rocware A10W-Master Wireless Smart Conferencing Speakerphone Kit</t>
  </si>
  <si>
    <t>USB Microphone</t>
  </si>
  <si>
    <t>RM702A</t>
  </si>
  <si>
    <t>Rocware RM702A Cascadable Desktop Array Microphone</t>
  </si>
  <si>
    <t>RM702C</t>
  </si>
  <si>
    <t>Rocware RM702C Ceiling-Mounted Cascading Omnidirectional Digital Array Microphone</t>
  </si>
  <si>
    <t>Hi-Fi Speaker</t>
  </si>
  <si>
    <t>S22</t>
  </si>
  <si>
    <t>Rocware S22 Hi-Fi Speaker</t>
  </si>
  <si>
    <t>Panel</t>
  </si>
  <si>
    <t>RT 13</t>
  </si>
  <si>
    <t>Rocware RT 13 Touch Panel for Room Scheduling and Meeting Control</t>
  </si>
  <si>
    <t>Webcam</t>
  </si>
  <si>
    <t>RC08</t>
  </si>
  <si>
    <t>Rocware RC08 All-in-One USB Webcam</t>
  </si>
  <si>
    <t>RC16</t>
  </si>
  <si>
    <t>Rocware RC16 4K USB Webcam</t>
  </si>
  <si>
    <t>RC18</t>
  </si>
  <si>
    <t>Rocware RC18 4K Business Webcam</t>
  </si>
  <si>
    <t>RC19</t>
  </si>
  <si>
    <t>Rocware RC19 1080P USB Webcam</t>
  </si>
  <si>
    <t>Ascentae - ReThink Pricelist</t>
  </si>
  <si>
    <t>Rethink AV is a British designer of AV products designed for meeting spaces focusing on a unified approach working with best-of-breed partners for the best experience in your space.
The Future of Connectivity is USB-C!</t>
  </si>
  <si>
    <t>Warranty</t>
  </si>
  <si>
    <t>Switchers - Kratos</t>
  </si>
  <si>
    <t>RAV-SW-USB-Smarthub3.0</t>
  </si>
  <si>
    <t xml:space="preserve">ReThink 2x USB Host and 3x USB Device Auto Switcher USB 3.0. </t>
  </si>
  <si>
    <t>5 Years</t>
  </si>
  <si>
    <t>RAV-SW-C2x1HU</t>
  </si>
  <si>
    <t>ReThink 2x1 USB-C &amp; HDMI Auto Switcher 4K60 (Entry Level - Bundle Unit)</t>
  </si>
  <si>
    <t>RAV-SW-2x1HU</t>
  </si>
  <si>
    <t>ReThink 2x1 USB-C &amp; HDMI Auto Switcher 4K60</t>
  </si>
  <si>
    <t>RAV-SW-2x1U</t>
  </si>
  <si>
    <t>ReThink 2x1 USB-C Auto Switcher 4K60</t>
  </si>
  <si>
    <t>RAV-SW-4X1HU</t>
  </si>
  <si>
    <t>ReThink 4X1 USB-C &amp; HDMI Auto Switcher 4K60</t>
  </si>
  <si>
    <t>RAV-SW-4X1HU-VC</t>
  </si>
  <si>
    <t>ReThink 4x1 USB-C &amp; HDMI Auto Switcher 4K30 with Video Conferencing Support</t>
  </si>
  <si>
    <t>RAV-SW-2x1HU100-Tx/Rx</t>
  </si>
  <si>
    <t>ReThink 2x1 HDMI HDBT 3.0 &amp; USB 2.0 + USB-C Auto Switcher Extender 100m Tx/Rx Pair</t>
  </si>
  <si>
    <t>RAV-SW-2x1U2H100-TxRx</t>
  </si>
  <si>
    <t>ReThink 2x USB-C Switcher Extender with 2 HDMI Output, 100m, (Dual Screen Extended Desktop)</t>
  </si>
  <si>
    <t>MATRIX PRESENTATION SWITCHERS (Magni)</t>
  </si>
  <si>
    <t>RAV-MS-4x2HU</t>
  </si>
  <si>
    <t>ReThink 4x2 USB-C &amp; HDMI 4K60 Auto Switching Matrix</t>
  </si>
  <si>
    <t>RAV-MV-4X2HU-Tx/Rx</t>
  </si>
  <si>
    <t>ReThink 4x2 USB-C &amp; HDMI 4K60 Auto Switching Matrix Seamless Multi Viewer with HDMI Receiver</t>
  </si>
  <si>
    <t>RAV-MS-4X2HU-Tx</t>
  </si>
  <si>
    <t>ReThink 4x2 USB-C &amp; HDMI 4K60 Auto Switching Matrix with MST and HBDT output.</t>
  </si>
  <si>
    <t>RAV-MS-4x2-HU-MST</t>
  </si>
  <si>
    <t>ReThink 4x2 USB-C &amp; HDMI 4K60 Auto Switching Matrix with MST</t>
  </si>
  <si>
    <t>RAV-MSDL-4x2HU-Tx/Rx</t>
  </si>
  <si>
    <t>ReThink 4x2 USB-C &amp; HDMI 4K60 Auto Switching Matrix with MST over Dual HDBT</t>
  </si>
  <si>
    <t>EXTENDERS (Osiris)</t>
  </si>
  <si>
    <t>RAV-EX-H70-Tx/Rx</t>
  </si>
  <si>
    <t>ReThink HDMI 4K60 Cat 6a Extender, 70m Tx/Rx Pair. Local Loop output</t>
  </si>
  <si>
    <t>RAV-EX-UA100-Tx/Rx</t>
  </si>
  <si>
    <t>ReThink 4-Port USB 3.2 Gen1 Cat 6a/7 Extender, 100m Tx/Rx Pair (4 USB-A ports) TAA Compliant</t>
  </si>
  <si>
    <t>RAV-EX-UAC100-Tx/Rx</t>
  </si>
  <si>
    <t>ReThink 4-Port USB 3.2 Gen1 Cat 6a/7 Extender, 100m Tx/Rx Pair (2 USB-A ports, 2 USB-C ports)</t>
  </si>
  <si>
    <t>RAV-EX-HDBT-TRx</t>
  </si>
  <si>
    <t>ReThink Transceiver HDBT - Video Output up to 4K60Hz,  4x USB2.0 Hub. Can used with RAV-MS-4x2HU-Tx</t>
  </si>
  <si>
    <t>RAV-EX-U70-Tx/Rx</t>
  </si>
  <si>
    <t>ReThink USB-C video &amp; USB 2.0 HDBT Extender, 70m Tx/RX Pair 100W charging</t>
  </si>
  <si>
    <t>RAV-EX-HU100-Tx/Rx</t>
  </si>
  <si>
    <t>ReThink HDMI &amp; USB 2.0 HDBT 3.0 Extender, 100m Tx/RX Pair</t>
  </si>
  <si>
    <t>RAV-EX-HUAL100-Tx/RX</t>
  </si>
  <si>
    <t>ReThink HDMI with Local Loop &amp; USB 2.0 HDBT 3.0 Extender, 100m with ARC and LAN Tx/RX Pair</t>
  </si>
  <si>
    <t xml:space="preserve">CABLES </t>
  </si>
  <si>
    <t>RAV-CA-USB-C/3m</t>
  </si>
  <si>
    <t>ReThink 3M USB-C to USB-C Cable for Rethink Switchers Full Function (Video,Data,Power)</t>
  </si>
  <si>
    <t>2 Years</t>
  </si>
  <si>
    <t xml:space="preserve"> RAV-CA-USB-C/3m/SCREW</t>
  </si>
  <si>
    <t>ReThink 3M USB-C to USB-C Cable for Rethink Switchers Full Function (Video,Data,Power) with screw connection</t>
  </si>
  <si>
    <t>RAV-CA-USB-C/AOC/10m</t>
  </si>
  <si>
    <t>ReThink 10m Active Optical Cable USB-C-3.2</t>
  </si>
  <si>
    <t>RAV-CA-USB-C/AOC/15m</t>
  </si>
  <si>
    <t>ReThink 15m Active Optical Cable USB-C-3.2</t>
  </si>
  <si>
    <t>RAV-CA-USB-C/AOC/10m-FF</t>
  </si>
  <si>
    <t>ReThink 10m Active Optical Cable USB-C-3.2 Full Function 4K60</t>
  </si>
  <si>
    <t>RAV-CA-USB-C/AOC/15m-FF</t>
  </si>
  <si>
    <t>ReThink 15m Active Optical Cable USB-C-3.2 Full Function 4K60</t>
  </si>
  <si>
    <t>ROOM CONNECTIVITY</t>
  </si>
  <si>
    <t>RAV-RC-HU</t>
  </si>
  <si>
    <t>Rethink In-Desk Cable Box with Fabric Weight and Cable Bag</t>
  </si>
  <si>
    <t>ACCESSORIES</t>
  </si>
  <si>
    <t>RAV-160W-PSU</t>
  </si>
  <si>
    <t>ReThink Optional Power Supply - 100W USB-C power delivery for RAV-SW-4x1HU-VC</t>
  </si>
  <si>
    <t>RAV-PSU / Adapter</t>
  </si>
  <si>
    <t>ReThink Replacement PSU / Adapter</t>
  </si>
  <si>
    <t>Ascentae - Mersive  Pricelist</t>
  </si>
  <si>
    <t>Mersive helps you create smart, seamless, and secure collaborative spaces that maximize human potential instead of dragging everyone down.
Imagine a space where technology empowers, not interrupts. Envision a collaborative environment where the tech that connects you blends into the background. Mersive closes every digital gap so that your meetings and classes flow effortlessly.</t>
  </si>
  <si>
    <t>MPRO-GEN4-BUNDLE-3</t>
  </si>
  <si>
    <t>Mersive Pro 3 Year Plan with Gen4 Pod, ReThink 2x1 USB-C &amp; HDMI Auto Switcher 4K60, and Rocware PTZ Camera</t>
  </si>
  <si>
    <t>TBA</t>
  </si>
  <si>
    <t>MPRO-GEN4-BUNDLE-5</t>
  </si>
  <si>
    <t>Mersive Pro 5 Year Plan with Gen4 Pod, ReThink 2x1 USB-C &amp; HDMI Auto Switcher 4K60, and Rocware PTZ Camera</t>
  </si>
  <si>
    <t>4th Generation Pods (Teams Integrated)</t>
  </si>
  <si>
    <t>MP-9103</t>
  </si>
  <si>
    <t>Mersive Pro 3 Year Plan with Gen4 Pod</t>
  </si>
  <si>
    <t>MP-9105</t>
  </si>
  <si>
    <t>Mersive Pro 5 Year Plan with Gen4 Pod</t>
  </si>
  <si>
    <t>MP-9003</t>
  </si>
  <si>
    <t>Mersive Essentials 3 Year Plan with Gen4 Mini</t>
  </si>
  <si>
    <t>MM-9005</t>
  </si>
  <si>
    <t>Mersive Essentials 5 Year Plan with Gen4 Mini</t>
  </si>
  <si>
    <t>3rd Generation Solstice Pods</t>
  </si>
  <si>
    <t>SP-8000-E1</t>
  </si>
  <si>
    <t>Solstice Pod Gen3 Unlimited Enterprise (1 Year Subscription)</t>
  </si>
  <si>
    <t>SP-8000-E3</t>
  </si>
  <si>
    <t>Solstice Pod Gen3 Unlimited Enterprise (3 Year Subscription)</t>
  </si>
  <si>
    <t>SP-8000-E5</t>
  </si>
  <si>
    <t>Solstice Pod Gen3 Unlimited Enterprise (5 Year Subscription)</t>
  </si>
  <si>
    <t>SP-8100-E1</t>
  </si>
  <si>
    <t xml:space="preserve">Solstice Pod Gen3 SGE Enterprise (1 Year Subscription) </t>
  </si>
  <si>
    <t>SP-8100-E3</t>
  </si>
  <si>
    <t xml:space="preserve">Solstice Pod Gen3 SGE Enterprise (3 Year Subscription) </t>
  </si>
  <si>
    <t>SP-8100-E5</t>
  </si>
  <si>
    <t xml:space="preserve">Solstice Pod Gen3 SGE Enterprise (5 Year Subscription) </t>
  </si>
  <si>
    <t>EDU-2300-Core</t>
  </si>
  <si>
    <t>Core Unlimited Bundle for Education</t>
  </si>
  <si>
    <t>Ascentae - AirServer</t>
  </si>
  <si>
    <t>Please Quote the Accessory Kit on all quotes.</t>
  </si>
  <si>
    <r>
      <rPr>
        <b/>
        <sz val="14"/>
        <color rgb="FFFFFFFF"/>
        <rFont val="Calibri"/>
        <family val="2"/>
        <scheme val="minor"/>
      </rPr>
      <t xml:space="preserve">Education (Schools, HEFE) Price 
</t>
    </r>
    <r>
      <rPr>
        <b/>
        <sz val="11"/>
        <color rgb="FFFFFFFF"/>
        <rFont val="Calibri"/>
        <family val="2"/>
        <scheme val="minor"/>
      </rPr>
      <t xml:space="preserve">
Must submit a valid PO from a qualifying Education Institution as evidence.</t>
    </r>
  </si>
  <si>
    <t>780-0000-003</t>
  </si>
  <si>
    <t>AirServer Connect 3 - wireless collaboration solution.  Screen mirroring of up to 12 devices using AirPlay2, GoogleCast &amp; Miracast.  Outputs to up to 3 screens.  Guest wi-fi host spot supporting up to 32 guests simultaneously.  Centralised cloud management portal.</t>
  </si>
  <si>
    <t>421-0001-002</t>
  </si>
  <si>
    <t>AirServer Connect3 accessory kit.  Includes Power supply, Thunderbolt cable &amp; VESA mount</t>
  </si>
  <si>
    <t>Ascentae - Utelogy  Pricelist</t>
  </si>
  <si>
    <t>NOTES
1) For Utelogy projects, please consult the Technical Services team first for any Professional Services requirements. It is expected that unless a reseller is fully trained and certified on Utelogy, Ascentae will need to provide commissioning services. Costs of commissioning will vary based on the size and complexity of each project.
2) For Licences, standard terms of 12 and 36 months are quoted. From time to time, Utelogy may provide additional commercial support on a case by case basis for certain end customers. In these cases a bespoke discount price will be simulated - please contact Ascentae Product Management for support.</t>
  </si>
  <si>
    <t>RRP (monthly price)</t>
  </si>
  <si>
    <t>Reseller Price (monthly)</t>
  </si>
  <si>
    <t>Reseller Price (annual / fixed)</t>
  </si>
  <si>
    <t>Licence Activation Fee</t>
  </si>
  <si>
    <t>NC-SUF-01</t>
  </si>
  <si>
    <t xml:space="preserve">Licence Activation Fee - single charge per </t>
  </si>
  <si>
    <t>Utelogy Cloud Subscription - 36 months - paid annual</t>
  </si>
  <si>
    <t>MS-RCM-PRO-36</t>
  </si>
  <si>
    <t>Pro Room Licence Subscription - up to 20 devices.</t>
  </si>
  <si>
    <t>MS-RCM-ADV-36</t>
  </si>
  <si>
    <t>Advanced Room Licence Subscription - 21 to 60 devices</t>
  </si>
  <si>
    <t>MS-RCM-DS-36</t>
  </si>
  <si>
    <t>Digital Signage Location Licence Subscription - one Digital Signage location.</t>
  </si>
  <si>
    <t>MS-RCM-COMP-36</t>
  </si>
  <si>
    <t>Complex Room Licence Subscription 61+ devices</t>
  </si>
  <si>
    <t>Utelogy Cloud Subscription - 12 months</t>
  </si>
  <si>
    <t>MS-RCM-PRO-12</t>
  </si>
  <si>
    <t>MS-RCM-ADV-12</t>
  </si>
  <si>
    <t>MS-RCM-DSL-12</t>
  </si>
  <si>
    <t>MS-RCM-COMP-12</t>
  </si>
  <si>
    <t xml:space="preserve">Professional Services </t>
  </si>
  <si>
    <t>AS-UTE-PROJECT</t>
  </si>
  <si>
    <t>Project initiation fee.  Mandatory for all projects.  Includes project management, initial configuration of U-Server with up to 5 rooms; basic configuration of U-Manage portal</t>
  </si>
  <si>
    <t>AS-UTE-COMM</t>
  </si>
  <si>
    <t>Commissioning of Utelogy platform.  Price per day of commissioning engineer</t>
  </si>
  <si>
    <t>AS-UTE-TRAIN</t>
  </si>
  <si>
    <t>Remote user training on U-Manage portal.  Maximum of 4 people, price per day.</t>
  </si>
  <si>
    <t>Ascentae - Lenovo Thinksmart Pricelist</t>
  </si>
  <si>
    <t>October 2025 Revision 1</t>
  </si>
  <si>
    <t>Valid as of 1st Ocotber 2025</t>
  </si>
  <si>
    <t>Bundled Price</t>
  </si>
  <si>
    <t>11H1000KUK</t>
  </si>
  <si>
    <t xml:space="preserve">Lenovo ThinkSmart Hub </t>
  </si>
  <si>
    <t>Lenovo ThinkSmart Hub Intel Core i5-8365UE vPro 16GB RAM 256GB SSD 10.1 inch Full HD Windows 11 IOT Enterprise Touchscreen All-in-One Desktop PC</t>
  </si>
  <si>
    <t>12WA000AUK</t>
  </si>
  <si>
    <t>ThinkSmart Core + Controller MTR</t>
  </si>
  <si>
    <t>Lenovo ThinkSmart Core Gen 2 - Controller Kit - video conferencing kit (touchscreen console, compute system) - with 3 Years Lenovo Premier Support + First Year Maintenance - Certified for Microsoft Teams Rooms - black</t>
  </si>
  <si>
    <t>12WE000BUK</t>
  </si>
  <si>
    <t xml:space="preserve">Lenovo ThinkSmart Core + IP Controller </t>
  </si>
  <si>
    <t>12WJ0008UK</t>
  </si>
  <si>
    <t>Lenovo ThinkSmart Core Kit Bar 180 + USB Controller Gen2</t>
  </si>
  <si>
    <t>Lenovo ThinkSmart Core Kit Bar 180 + USB Controller Gen2 - video conferencing kit - with 3 Years Lenovo Premier Support + First Year Maintenance - Certified for Microsoft Teams Rooms - black</t>
  </si>
  <si>
    <t>12WN000CUK</t>
  </si>
  <si>
    <t>ThinkSmart Core Kit Bar 180 + IP Controller Gen2</t>
  </si>
  <si>
    <t>Lenovo ThinkSmart Core Kit Bar 180 + IP Controller Gen2 - video conferencing kit - with 3 Years Lenovo Premier Support + First Year Maintenance - Certified for Microsoft Teams Rooms - black</t>
  </si>
  <si>
    <t>12BS0005UK</t>
  </si>
  <si>
    <t>Lenovo ThinkSmart One + Controller</t>
  </si>
  <si>
    <t>Lenovo ThinkSmart One Video conferencing kit (touchscreen console, compute system) - with 3 Years Lenovo Premier Support + First Year Maintenance - Certified for Microsoft Teams Rooms - black</t>
  </si>
  <si>
    <t>12BW0004UK</t>
  </si>
  <si>
    <t xml:space="preserve">Lenovo ThinkSmart One w/IP Controller </t>
  </si>
  <si>
    <t>12CN0002UK</t>
  </si>
  <si>
    <t>Lenovo ThinkSmart View Plus</t>
  </si>
  <si>
    <t>Lenovo ThinkSmart View Plus Video conferencing kit (camera, compute system, Viewplus Stylus Pen) - with 3 Years Lenovo Premier Support + First Year Maintenance - black</t>
  </si>
  <si>
    <t>40CLTSCAM1</t>
  </si>
  <si>
    <t>ThinkSmart Cam</t>
  </si>
  <si>
    <t>Lenovo ThinkSmart Cam - Conference camera - colour - 3840 x 2160 - audio - USB-C 3.2 Gen1 - MJPEG, H.264, YUYV</t>
  </si>
  <si>
    <t>11RTZ9AXUK</t>
  </si>
  <si>
    <t>ThinkSmart Bar</t>
  </si>
  <si>
    <t>Lenovo ThinkSmart Bar, 5m Type A to C USB Cable, 1 x AC Adapter + Power Cord, Brackets &amp; Screws</t>
  </si>
  <si>
    <t>Ascentae - Nialli Pricelist</t>
  </si>
  <si>
    <t>Cost per user / plan, per month</t>
  </si>
  <si>
    <t>Nialli Workspace</t>
  </si>
  <si>
    <t>Nialli-WS-25</t>
  </si>
  <si>
    <t>Nialli Workspace annual subscription, 25 users, price per year</t>
  </si>
  <si>
    <t>Nialli-WS-1</t>
  </si>
  <si>
    <t>Nialli Workspace annual subscription, additional user, price per year</t>
  </si>
  <si>
    <t>Nialli Visual Planner</t>
  </si>
  <si>
    <t>Nialli-VP-2</t>
  </si>
  <si>
    <t>Nialli Visual Planner, 2 concurrent plans, annual subscription</t>
  </si>
  <si>
    <t>Nialli-VP-5</t>
  </si>
  <si>
    <t>Nialli Visual Planner, 5 concurrent plans, annual subscription</t>
  </si>
  <si>
    <t>Nialli-VP-10</t>
  </si>
  <si>
    <t>Nialli Visual Planner, 10 concurrent plans, annual subscription</t>
  </si>
  <si>
    <t>Nialli-VP-20</t>
  </si>
  <si>
    <t>Nialli Visual Planner, 20 concurrent plans, annual subscription</t>
  </si>
  <si>
    <t>Nialli-VP-30</t>
  </si>
  <si>
    <t>Nialli Visual Planner, 30 concurrent plans, annual subscription</t>
  </si>
  <si>
    <t>Nialli Design Planner</t>
  </si>
  <si>
    <t>Nialli-DP-2</t>
  </si>
  <si>
    <t>Nialli Design Planner, 2 concurrent plans, annual subscription</t>
  </si>
  <si>
    <t>Nialli-DP-5</t>
  </si>
  <si>
    <t>Nialli Design Planner, 5 concurrent plans, annual subscription</t>
  </si>
  <si>
    <t>Nialli-DP-10</t>
  </si>
  <si>
    <t>Nialli Design Planner, 10 concurrent plans, annual subscription</t>
  </si>
  <si>
    <t>Nialli-DP-20</t>
  </si>
  <si>
    <t>Nialli Design Planner, 20 concurrent plans, annual subscription</t>
  </si>
  <si>
    <t>Nialli-DP-30</t>
  </si>
  <si>
    <t>Nialli Design Planner, 30 concurrent plans, annual subscription</t>
  </si>
  <si>
    <t>Nialli Workspace Add-On for Visual/Design Planner</t>
  </si>
  <si>
    <t>Nialli-ADD-WS10</t>
  </si>
  <si>
    <t>Nialli Workspace annual subscription, 10 users,add on to Visual / Design Planner only (10 users)</t>
  </si>
  <si>
    <t>Nialli Add-Ons</t>
  </si>
  <si>
    <t>Nialli-ONBOARDING</t>
  </si>
  <si>
    <t>Nialli Onboarding Service - Implementation and Onboarding Services avaialble from Nialli for customers deploying Nialli products.</t>
  </si>
  <si>
    <t>Nialli-PowerBI</t>
  </si>
  <si>
    <t>Nialli PowerBI Dashboard - Assistance in building customised PowerBI Dashboards in addition to the standard PowerBI reporting tools in Nialli products.</t>
  </si>
  <si>
    <t>Link to Channel Resources</t>
  </si>
  <si>
    <t>Nialli Visual Planner &amp; Design Planner</t>
  </si>
  <si>
    <t>1. Subscriptions are charged annually.
2. Each subscription provides 5 concurrent plans (minimum).
3. Visual Planner and Design Planner. All subscriptions are based on concurrent plans. If a plan is ‘retired or archived,’ it becomes available for another project.
4. Subscriptions are not limited to a single project. Multiple projects can share the plans in a subscription.
5. Licences can be upgraded and co-termed - so a customer looking to upgrade from 5 to 10 packages would purchase a further 5 concurrent plans (VP-5, DP-5) for the number of months required to end at the same date as the existing licences. On renewal, they can then purchase 10 licences (VP-10, DP-10).</t>
  </si>
  <si>
    <t>1. The subscription provides for up to 25 active users per month (minimum).
2. Additional active users are calculated monthly and billed quarterly in arrears. Invoices are due when presented.
3. An active user is someone who has opened a workspace any time during a calendar month.
4. All users (except QuickShare-only users) can create new workspaces.
5. There is no limit to the number of workspaces created by a user.
6. Subscriptions renew for the average of the prior 3 months’ number of active users</t>
  </si>
  <si>
    <t>Ascentae - Project Rooms Pricelist</t>
  </si>
  <si>
    <t>Teamboard Touchscreen Displays</t>
  </si>
  <si>
    <t>Reseller Deal Reg</t>
  </si>
  <si>
    <t>TeamBoard-105-Ultimate</t>
  </si>
  <si>
    <t>TeamBoard 105" Ultimate 5k, 420 cd/m2, 21:9 aspect ratio. Slim IR LED multi-touch screen + wall mount with mini OPS slot,  3-year warranty</t>
  </si>
  <si>
    <t>TeamBoard-92-Ultimate- IR</t>
  </si>
  <si>
    <t>TeamBoard 92" Ultimate 5k, 450 cd/m2, 21:9 aspect ratio. Slim IR LED multi-touch screen + wall mount with mini OPS slot,  3-year warranty</t>
  </si>
  <si>
    <t>TeamBoard-65  FX</t>
  </si>
  <si>
    <t xml:space="preserve">TeamBoard  65" FX, 4K Optical Slim IR LED multi-touch screen with mini OPS slot, 
2 x 15w front facing speakers, Non-Android and 500 nits. 3-year warranty for screen. </t>
  </si>
  <si>
    <t>TeamBoard-75  FX</t>
  </si>
  <si>
    <t xml:space="preserve">TeamBoard  75" FX, 4K Optical Slim IR LED multi-touch screen with mini OPS slot, 
2 x 15w front facing speakers, Non-Android and 500 nits. 3-year warranty for screen. </t>
  </si>
  <si>
    <t>TeamBoard-86  FX</t>
  </si>
  <si>
    <t xml:space="preserve">TeamBoard  86" FX, 4K Optical Slim IR LED multi-touch screen with mini OPS slot, 
2 x 15w front facing speakers, Non-Android and 500 nits. 3-year warranty for screen.   </t>
  </si>
  <si>
    <t>Unicol Stands and Mounts</t>
  </si>
  <si>
    <t>RH100HDEXPZX9</t>
  </si>
  <si>
    <t>Unicol Rhobus Trolley</t>
  </si>
  <si>
    <t>PZX9U</t>
  </si>
  <si>
    <t>Unicol PZX9 1000x600 VESA Universal Wall Mount</t>
  </si>
  <si>
    <t>PZX10U</t>
  </si>
  <si>
    <t>Unicol PZX10 1500x1000 VESA Universal Wall Mount</t>
  </si>
  <si>
    <t>SBM9</t>
  </si>
  <si>
    <t>Unicol SBM9 Sound Bar Mount (Compatible up to 110" screens)</t>
  </si>
  <si>
    <t>TBC</t>
  </si>
  <si>
    <t>Rhobus Twin Screen Span inc. 2 PZX5 mounts</t>
  </si>
  <si>
    <t>Nialli</t>
  </si>
  <si>
    <t>CONSTRUCTION-PC</t>
  </si>
  <si>
    <t>Workstation PC with NVIDIA T1000 GPU to run Nialli across multiple displays</t>
  </si>
  <si>
    <t>ActiveFloor provide interactive floors, and SportsWalls, where children navigate in and play various activity and learning games by physical activity.
ActiveFloor provides schools, nursery schools, after-school care facilities, libraries and hospitals with new ways of furthering educational, social and motor development in a fun way. Provide the children with the opportunity to learn in the way that is the most natural for them: by using the whole body.
ActiveFloor’s interactive floor, or SportsWall, consists of three main elements:
1. A ceiling-mounted  installation box with a projector and a computer.
2. A camera that tracks movement.
3. A white vinyl floor that makes up the foundation of your interactive playing area.
When purchasing an Activefloor or SportsWall, customers need to also buy a MyFloor Subscription to be able to access games and educational content.</t>
  </si>
  <si>
    <t>Ascentae - Activefloor Reseller Price List</t>
  </si>
  <si>
    <t>Please ensure you ALWAYS quote the following on Activefloor orders:
1) Interactive Floor or SportsWall.
2) For Interactive Floors only - a Vinyl Floor - one is included as a free of charge item with each package, but please quote separately as per product codes below at £0 value
3) Software Subscription.
4) Shipping - please note this is a fixed cost for delivery anywhere into UK or Ireland, direct from Activefloor.</t>
  </si>
  <si>
    <t>Vinyl Floor Included</t>
  </si>
  <si>
    <t>Projection Type</t>
  </si>
  <si>
    <t>Authorised Partner Price</t>
  </si>
  <si>
    <t xml:space="preserve"> Authorised Partner Deal Reg Price</t>
  </si>
  <si>
    <t>NFR / Demo Kit Price</t>
  </si>
  <si>
    <t>Shipping Per Unit</t>
  </si>
  <si>
    <t xml:space="preserve">ONE </t>
  </si>
  <si>
    <t>A1025</t>
  </si>
  <si>
    <t>ActiveFloor ONE creates a small floor perfect for younger children to navigate more easily - a great solution for smaller spaces and early years environments.</t>
  </si>
  <si>
    <t>Normal</t>
  </si>
  <si>
    <t>Lamp</t>
  </si>
  <si>
    <t>ONE3</t>
  </si>
  <si>
    <t>A1026</t>
  </si>
  <si>
    <t>The updated ONE- ONE3 creates a small floor perfect for younger children to navigate more easily - a great solution for smaller spaces and early years environments.</t>
  </si>
  <si>
    <t>Pro3</t>
  </si>
  <si>
    <t>A1032</t>
  </si>
  <si>
    <t>ActiveFloor PRO3 creates a medium sized floor suitable for most schools, libraries and after-school programmes.</t>
  </si>
  <si>
    <t>Max3</t>
  </si>
  <si>
    <t>A1041</t>
  </si>
  <si>
    <t>ActiveFloor MAX3 creates a bigger and brighter floor and is a great solution for large and bright spaces.</t>
  </si>
  <si>
    <t>Laser</t>
  </si>
  <si>
    <t>MAX3 Premium</t>
  </si>
  <si>
    <t>A1043</t>
  </si>
  <si>
    <t>ActiveFloor MAX3 Premium creates a bigger and brighter floor and is a food solution for large and bright space with extra high image quality.</t>
  </si>
  <si>
    <t>FLAT Pro 3</t>
  </si>
  <si>
    <t>A1071</t>
  </si>
  <si>
    <t>ActiveFloor Flat Pro 3 is designed for environments with low ceilings, providing a low profile solution creating a medium sized floor - the same specification as the PRO3.</t>
  </si>
  <si>
    <t>FLAT MAX3 - Mirror BASED</t>
  </si>
  <si>
    <t>A1072</t>
  </si>
  <si>
    <t>ActiveFloor FLAT MAX3 is designed for environments with low ceilings, providing a low profile solution creating a large sized floor.</t>
  </si>
  <si>
    <t>MobileMAX3</t>
  </si>
  <si>
    <t>A1046</t>
  </si>
  <si>
    <t>MobileMAX3 offers a mobile unit that is flexible and adaptable for projection onto both floors and tables in various settings. Height Adjustable, it features a laser lamp that ensures low power consumption and minimal maintenance.</t>
  </si>
  <si>
    <t>SPORTSwall Mobile MAX3</t>
  </si>
  <si>
    <t>A1057</t>
  </si>
  <si>
    <t>SPORTsWall Mobile MAX3 offers a mobile unit that is flexible and adaptable for projection onto walls in various settings. It features a laser lamp that ensures low power consumption and minimal maintenance.</t>
  </si>
  <si>
    <t>SPORTsWall PRO3</t>
  </si>
  <si>
    <t>A1051</t>
  </si>
  <si>
    <t>ActiveFloor SPORTSWall Pro3 consists of a ceiling mounted installation box with a projector, computer and motion detecting camera that turns the wall projection into a touchscreen that can detect multiple objects. The perfect solution for Active Learning in a gymnasium, school hall, community and leisure centres.</t>
  </si>
  <si>
    <t>SPORTsWall MAX3</t>
  </si>
  <si>
    <t>A1052</t>
  </si>
  <si>
    <t xml:space="preserve">Activefloor SPORTsWall MAX3 produces a crystal clear, bright image with the same functionality as the SportsWall PRO3. </t>
  </si>
  <si>
    <t>SPORTsWall GIGA DUAL Premium</t>
  </si>
  <si>
    <t>A1054</t>
  </si>
  <si>
    <t xml:space="preserve">For Extra Large SPORTsWalls - The Sportswall GIGA DUAL Premium uses two projectors to create a dual image and the largest wall possible. </t>
  </si>
  <si>
    <t>SPORTsWall ActiveFloor Gym Light</t>
  </si>
  <si>
    <t>A1060</t>
  </si>
  <si>
    <t>An optional Light and Sound module for ActiveFloor and SPORTsWall. Requires and Activefloor or SPORTsWall to function.</t>
  </si>
  <si>
    <t>Lighting Module</t>
  </si>
  <si>
    <t>Activefloor MyFloor 12 Month Software Subscription</t>
  </si>
  <si>
    <t>L1230</t>
  </si>
  <si>
    <r>
      <t xml:space="preserve">A 1 year subscription to MyFloor - Activefloor's cloud based online platform where you can discover and access all games, playlist and content. </t>
    </r>
    <r>
      <rPr>
        <b/>
        <sz val="11"/>
        <color theme="1"/>
        <rFont val="Calibri"/>
        <family val="2"/>
        <scheme val="minor"/>
      </rPr>
      <t>Comes with 3 Year Warranty. Must be sold with an Activefloor / SPORTsWall system to access game content. Subscription is renewable.</t>
    </r>
  </si>
  <si>
    <t>Activefloor MyFloor 24 Month Software Subscription</t>
  </si>
  <si>
    <t>L1231</t>
  </si>
  <si>
    <r>
      <t>A 2 year subscription to MyFloor - Activefloor's cloud based online platform where you can discover and access all games, playlist and content.</t>
    </r>
    <r>
      <rPr>
        <b/>
        <sz val="11"/>
        <color theme="1"/>
        <rFont val="Calibri"/>
        <family val="2"/>
        <scheme val="minor"/>
      </rPr>
      <t xml:space="preserve"> Comes with 3 Year Warranty. Must be sold with an Activefloor / SPORTsWall system to access game content. Subscription is renewable.</t>
    </r>
  </si>
  <si>
    <t xml:space="preserve">Activefloor MyFloor 36 Month Software Subscription </t>
  </si>
  <si>
    <t>L1232</t>
  </si>
  <si>
    <r>
      <t>A 3 year subscription to MyFloor - Activefloor's cloud based online platform where you can discover and access all games, playlist and content.</t>
    </r>
    <r>
      <rPr>
        <b/>
        <sz val="11"/>
        <color theme="1"/>
        <rFont val="Calibri"/>
        <family val="2"/>
        <scheme val="minor"/>
      </rPr>
      <t xml:space="preserve"> Comes with 3 Year Warranty. Must be sold with an Activefloor / SPORTsWall system to access game content. Subscription is renewable.</t>
    </r>
  </si>
  <si>
    <t>Activefloor MyFloor  60 Month Software Subscription</t>
  </si>
  <si>
    <t>L1233</t>
  </si>
  <si>
    <r>
      <t>A 5 year subscription to MyFloor - Activefloor's cloud based online platform where you can discover and access all games, playlist and content.</t>
    </r>
    <r>
      <rPr>
        <b/>
        <sz val="11"/>
        <color theme="1"/>
        <rFont val="Calibri"/>
        <family val="2"/>
        <scheme val="minor"/>
      </rPr>
      <t xml:space="preserve"> Comes with 5 Year Warranty. Must be sold with an Activefloor / SPORTsWall system to access game content. Subscription is renewable.</t>
    </r>
  </si>
  <si>
    <t>ActiveFloor 12 month Subscription Renewal</t>
  </si>
  <si>
    <t>L1250</t>
  </si>
  <si>
    <t>1 Year Renewal Fee for existing Activefloor subscribers</t>
  </si>
  <si>
    <t>Activefloor SPORTsWall 12 Month Software Subscription - with 3 Year Hardware Warranty</t>
  </si>
  <si>
    <t>L1280</t>
  </si>
  <si>
    <r>
      <t>A 1 year subscription to Sportswall Software - Activefloor's cloud based online platform where you can discover and access all games, playlist and content.</t>
    </r>
    <r>
      <rPr>
        <b/>
        <sz val="11"/>
        <color theme="1"/>
        <rFont val="Calibri"/>
        <family val="2"/>
        <scheme val="minor"/>
      </rPr>
      <t xml:space="preserve"> Comes with 3 Year Hardware Warranty.Must be sold with a SPORTsWall system to access game content. Subscription is renewable.</t>
    </r>
  </si>
  <si>
    <t>Activefloor SPORTsWall 24 Month Software Subscription - with 3 Year Hardware Warranty</t>
  </si>
  <si>
    <t>L1281</t>
  </si>
  <si>
    <r>
      <t>A 2 year subscription to SPORTsWall Software - Activefloor's cloud based online platform where you can discover and access all games, playlist and content.</t>
    </r>
    <r>
      <rPr>
        <b/>
        <sz val="11"/>
        <color theme="1"/>
        <rFont val="Calibri"/>
        <family val="2"/>
        <scheme val="minor"/>
      </rPr>
      <t xml:space="preserve"> Comes with 3 Year Hardware Warranty.Must be sold with a SPORTsWall system to access game content. Subscription is renewable.</t>
    </r>
  </si>
  <si>
    <t>Activefloor SPORTsWall 36 Month Software Subscription - with 3 Year Hardware Warranty</t>
  </si>
  <si>
    <t>L1282</t>
  </si>
  <si>
    <r>
      <t>A 3 year subscription to SPORTsWall Software - Activefloor's cloud based online platform where you can discover and access all games, playlist and content.</t>
    </r>
    <r>
      <rPr>
        <b/>
        <sz val="11"/>
        <color theme="1"/>
        <rFont val="Calibri"/>
        <family val="2"/>
        <scheme val="minor"/>
      </rPr>
      <t xml:space="preserve"> Comes with 3 Year Hardware Warranty.Must be sold with a SPORTsWall system to access game content. Subscription is renewable.</t>
    </r>
  </si>
  <si>
    <t>Activefloor SPORTsWall  60 Month Software Subscription - with 5 Year Hardware Warranty</t>
  </si>
  <si>
    <t>L1283</t>
  </si>
  <si>
    <r>
      <t>A 5 year subscription to SPORTsWall Software - Activefloor's cloud based online platform where you can discover and access all games, playlist and content.</t>
    </r>
    <r>
      <rPr>
        <b/>
        <sz val="11"/>
        <color theme="1"/>
        <rFont val="Calibri"/>
        <family val="2"/>
        <scheme val="minor"/>
      </rPr>
      <t xml:space="preserve"> Comes with 5 Year Hardware Warranty.Must be sold with a SPORTsWall system to access game content. Subscription is renewable.</t>
    </r>
  </si>
  <si>
    <t>SPORTsWall Mobile Single Truss Kit (for Demo / Mobile Use)</t>
  </si>
  <si>
    <t>A2007</t>
  </si>
  <si>
    <t>Activefloor SPORTsWall Mobile Single Truss Kit for Demos - contains 1 x tripod and 1 x metal plate for SPORTsWall Unit</t>
  </si>
  <si>
    <t>Activefloor Ceiling Lift (Large) - for Activefloors and Sportswalls</t>
  </si>
  <si>
    <t>A2010</t>
  </si>
  <si>
    <t>FOC When Bought With Sportswall or Activefloor</t>
  </si>
  <si>
    <t>ActiveFloor Vinylfloor - Normal 2 x 3.2m - Additional Floor</t>
  </si>
  <si>
    <t>A2020</t>
  </si>
  <si>
    <t>ActiveFloor Vinylfloor - Large 2.5m x 4m  - Additional Floor</t>
  </si>
  <si>
    <t>A2025</t>
  </si>
  <si>
    <t>ActiveFloor Vinylfloor - X-Large 3m  x 4.8m - Additional Floor</t>
  </si>
  <si>
    <t>A2030</t>
  </si>
  <si>
    <t>Ascentae - NUITEQ NEXT Pricelist</t>
  </si>
  <si>
    <t>Take Your Interactive Experience to the NEXT LEVEL
Unlock the full potential of your existing screens, without the need for costly replacements.
Whether you're running high-impact meetings or teaching tomorrow’s leaders, the NEXT Hub delivers a plug-and-play solution for upgrading outdated displays with innovative, collaborative tools.
Built on Android and EDLA-certified, it offers a cost-effective and sustainable way to modernize your spaces, while supporting secure, cloud-based workflows for both business and education.</t>
  </si>
  <si>
    <t>Spec Sheet</t>
  </si>
  <si>
    <t>User Manual</t>
  </si>
  <si>
    <t>Technical Manual</t>
  </si>
  <si>
    <t>CTI-NEXT-TDED-S10</t>
  </si>
  <si>
    <t>NUITEQ NEXT Hub</t>
  </si>
  <si>
    <t>CTI-NEXT-MIC2-245G</t>
  </si>
  <si>
    <t>NUITEQ NEXT 3 in 1 Mic</t>
  </si>
  <si>
    <t>CHORUS-1</t>
  </si>
  <si>
    <t>NUITEQ Chorus 1 Year Licence</t>
  </si>
  <si>
    <t>CHORUS-3</t>
  </si>
  <si>
    <t>NUITEQ Chorus 3 Year Licence</t>
  </si>
  <si>
    <t>CHORUS-5</t>
  </si>
  <si>
    <t>NUITEQ Chorus 5 Year Licence</t>
  </si>
  <si>
    <t>OEM PN</t>
  </si>
  <si>
    <t>Vendor</t>
  </si>
  <si>
    <t>Stock Level</t>
  </si>
  <si>
    <t>ActiveFloor</t>
  </si>
  <si>
    <t>ActiveFloor ONE</t>
  </si>
  <si>
    <t>ActiveFloor ONE3</t>
  </si>
  <si>
    <t>ActiveFLoor PRO3</t>
  </si>
  <si>
    <t>Activefloor Max3</t>
  </si>
  <si>
    <t>ActiveFloor MAX3 Premium</t>
  </si>
  <si>
    <t>ActiveFloor Mobile MAX3</t>
  </si>
  <si>
    <t>A1053</t>
  </si>
  <si>
    <t>ActiveFloor SportsWall MAX3 Premium</t>
  </si>
  <si>
    <t>ActiveFloor SportsWall GIGA DUAL Premium</t>
  </si>
  <si>
    <t>ActiveFloor Sportswall Mobile MAX3</t>
  </si>
  <si>
    <t>ActiveFloorSportsWall ActiveFloor Gym Light</t>
  </si>
  <si>
    <t>ActiveFloor Pro3 Mirror Flat</t>
  </si>
  <si>
    <t>ActiveFloor FLAT MAX3 - Mirror BASED</t>
  </si>
  <si>
    <t>Axeos</t>
  </si>
  <si>
    <t>XENON_DS_PANA105/WHITE</t>
  </si>
  <si>
    <t>AXEOS XENON Single screen digital signage pack - Screen stand in white painted steel for 105'' Jupiter screen (PANA105 model) and VESA 1500x600 mm including white rear cover and a screen holder VESA 1500x600 mm</t>
  </si>
  <si>
    <t>XENON_DS_PANA105/BLACK</t>
  </si>
  <si>
    <t>AXEOS XENON Single screen digital signage pack - Screen stand in black painted steel for 105'' Jupiter screen (PANA105 model) and VESA 1500x600 mm including a black rear cover and a screen holder VESA 1500x600 mm</t>
  </si>
  <si>
    <t>Evoko</t>
  </si>
  <si>
    <t>910.1971.900</t>
  </si>
  <si>
    <t>Evoko Naso Room Manager Panel - Comes with 1-Year Room License</t>
  </si>
  <si>
    <t>Evoko EasyConnect MPX 200</t>
  </si>
  <si>
    <t xml:space="preserve">GoBright </t>
  </si>
  <si>
    <t>GoBright Desk Connect Caddy Enclosure</t>
  </si>
  <si>
    <t>GoBright  Desk Connect Power Cable (Linak powered)</t>
  </si>
  <si>
    <t>GoBright  Desk Connect Power Cable (USB)</t>
  </si>
  <si>
    <t>GoBright  Desk Connect</t>
  </si>
  <si>
    <t>GoBright  Desk Sensors</t>
  </si>
  <si>
    <t>GoBright  Adhesive NFC Sticker for use with GoBright desk booking</t>
  </si>
  <si>
    <t>GoBright  Desk Glow</t>
  </si>
  <si>
    <t>GoBright  Desk Glow Device USB-C for Interact Device</t>
  </si>
  <si>
    <t>GoBright  Power Adapter for Interact Device (EU/UK/US Plug)</t>
  </si>
  <si>
    <t xml:space="preserve">GoBright  LINAK Desk Control Cable for Interact Expansion Box </t>
  </si>
  <si>
    <t>GoBright  Desk Slide-in Mount Kit for Interact Device</t>
  </si>
  <si>
    <t>GoBright  Glass Mount Kit for Interact Device</t>
  </si>
  <si>
    <t>GoBright  PoE and Desk Control Expansion Box for Interact Device</t>
  </si>
  <si>
    <t>GoBright  Desk Gateway (PoE and Mains powered)</t>
  </si>
  <si>
    <t>NFC-DEEP-50MM-MB</t>
  </si>
  <si>
    <t>GoBright  Deeplink adhesive NFC Sticker for use with GoBright desk booking</t>
  </si>
  <si>
    <t>GoBright  USB-C Power Cable for Interact</t>
  </si>
  <si>
    <t>GoBright QR&amp;NFC premium sticker with Deeplink support. Metal plated black, 50mm</t>
  </si>
  <si>
    <t>GoBright  Room Receiver RF Antenna</t>
  </si>
  <si>
    <t>GoBright  Room Receiver USB cable for Antenna</t>
  </si>
  <si>
    <t>GoBright  Wireless Desk Sensor</t>
  </si>
  <si>
    <t>GoBright  Wireless Room Sensor</t>
  </si>
  <si>
    <t>Huddly</t>
  </si>
  <si>
    <t>Huddly Screen Mount for Huddly IQ, GO, and ONE</t>
  </si>
  <si>
    <t xml:space="preserve">Huddly IQ w/Mic  - Camera only - No cable included*  </t>
  </si>
  <si>
    <t>Huddly Screen Mount (VESA) for Huddly L1</t>
  </si>
  <si>
    <t>Huddly Crew 3 x L1 with Wall Mounts- Premier and Platinum Partners only</t>
  </si>
  <si>
    <t xml:space="preserve">Huddly </t>
  </si>
  <si>
    <t>Huddly USB 3 Type Angled C to A Cable 2.0m</t>
  </si>
  <si>
    <t>Huddly USB 3 Type C to A Cable 0.6m</t>
  </si>
  <si>
    <t>Huddly USB 3 Type C to C Cable 0.6m</t>
  </si>
  <si>
    <t>Huddly USB 3 Type Angled C to A 1.15m</t>
  </si>
  <si>
    <t>Huddly USB 3 Type Angled C to A cable 5.0m</t>
  </si>
  <si>
    <t>Huddly USB 3 AOC CABLE, AM-AF, L=15m</t>
  </si>
  <si>
    <t>Huddly USB 3 AOC CABLE, AM-AF, L=5m</t>
  </si>
  <si>
    <t>Huddly USB 3 AOC CABLE, AM-AF, L=10m</t>
  </si>
  <si>
    <t>IAdeaCare Remote Control function, 1
connection, 1 year</t>
  </si>
  <si>
    <t>PGM-003</t>
  </si>
  <si>
    <t>IAdea Glass Mount Adhesive for XDS-1588 Series</t>
  </si>
  <si>
    <t>PSK-100</t>
  </si>
  <si>
    <t>Iadea Kiosk Stand for XDS-2288</t>
  </si>
  <si>
    <t>WRP-1000-A V2</t>
  </si>
  <si>
    <t>IAdea 10" Enterprise Room Panel with Camera, Android 12, GoBright Preinstalled</t>
  </si>
  <si>
    <t>WRP-1000-H V2</t>
  </si>
  <si>
    <t>IAdea 10" Enterprise Room Panel with Camera and HID® Reader, Android 12, GoBright Preinstalled</t>
  </si>
  <si>
    <t>WRP-1000-L V2</t>
  </si>
  <si>
    <t>IAdea 10" Enterprise Room Panel w /Android 12 - GoBright Preinstalled</t>
  </si>
  <si>
    <t>IAdea XDS-1078 Advanced Room Panel w/ Android 12  -  GoBright Preinstalled</t>
  </si>
  <si>
    <t>XDS-1078-A12</t>
  </si>
  <si>
    <t>XDS-1588-A</t>
  </si>
  <si>
    <t>IAdea XDS-1588 w/ NFC reader</t>
  </si>
  <si>
    <t>XDS-1588-A-GB</t>
  </si>
  <si>
    <t>IAdea XDS-1588 w/ NFC reader  -  GoBright Preinstalled</t>
  </si>
  <si>
    <t>IAdea  22" Non Touch All-in-one Display  -  GoBright Preinstalled</t>
  </si>
  <si>
    <t>XDS-2285</t>
  </si>
  <si>
    <t>XDS-2288</t>
  </si>
  <si>
    <t>IAdea  22" Touchscreen Interactive All-in-one Kiosk  -  GoBright Preinstalled</t>
  </si>
  <si>
    <t>XMP-8550-GB</t>
  </si>
  <si>
    <t>IAdea High-Performance Kiosk Processor and 4K Media Player, no WiFi  -  GoBright Preinstalled</t>
  </si>
  <si>
    <t>IAdea High-Performance Kiosk Processor and 4K Media Player, WiFi + PoE  -  GoBright Preinstalled</t>
  </si>
  <si>
    <t>Inogeni</t>
  </si>
  <si>
    <t>Jupiter Pana OPS Module - i7 - 11th generation Intel i7 processor OPS module</t>
  </si>
  <si>
    <t>Jupiter Pana Pen - Active stylus Windows pen and touch</t>
  </si>
  <si>
    <t>Jupiter Pana X Touch - 105" widescreen LCD touchscreen; 21:9 aspect ratio; native 5K resolution (5120 x 2160) ,120Hz refresh rate; 1,000,000:1 contrast ratio; 2200 nit brightness; 178 degree viewing angle, FlatFrog Gen6 In Glass touch with 20 point simultaneous touch points.  3 year warranty</t>
  </si>
  <si>
    <t>Jupiter Pana X Touch - 81" widescreen LCD (non-touch); 21:9 aspect ratio; native 5K resolution (5120 x 2160) ,120Hz refresh rate; 1,000,000:1 contrast ratio; 2100 nit brightness; 178 degree viewing angle, Metal-mesh capacitive with 40  simultaneous touch points.  3 year warranty</t>
  </si>
  <si>
    <t>Jupiter Pana X Touch - 81" widescreen LCD touchscreen; 21:9 aspect ratio; native 5K resolution (5120 x 2160) ,120Hz refresh rate; 1,000,000:1 contrast ratio; 1900 nit brightness; 178 degree viewing angle, Metal-mesh capacitive with 40  simultaneous touch points.  3 year warranty</t>
  </si>
  <si>
    <t>PANA105D</t>
  </si>
  <si>
    <t xml:space="preserve">Jupiter Pana 105D -  105" widescreen LCD (non-touch); 21:9 aspect ratio; native 5K resolution (5120 x 2160); 4000:1 contrast ratio; 600 nit brightness; 178 degree viewing angle.  3 year warranty </t>
  </si>
  <si>
    <t xml:space="preserve">Jupiter Pana 105T -  105" widescreen LCD touchscreen; 21:9 aspect ratio; native 5K resolution (5120 x 2160); 4000:1 contrast ratio; 600 nit brightness; 178 degree viewing angle, 20 point simultaneous touch points.  3 year warranty. </t>
  </si>
  <si>
    <t>Jupiter Pana 34 - 34" widescreen LCD touchscreen all-in-one desktop monitor; 21:9 aspect ratio, 3440 x 1440 native resolution; 4000:1 contrast ratio; 350 nit brightness; 178 degree viewing angle; 10 point simultaneous touch points; 2 x 12W speaker; 9 channel digital input microphone; built-in camera; desktop stand; 3 year warranty</t>
  </si>
  <si>
    <t>Jupiter Pana 81D -  81" widescreen LCD (non-touch); 21:9 aspect ratio; native 5K resolution (5120 x 2160); 4000:1 contrast ratio; 600 nit brightness; 178 degree viewing angle.  3 year warranty</t>
  </si>
  <si>
    <t xml:space="preserve">Jupiter Pana 81T -  81" widescreen LCD touchscreen; 21:9 aspect ratio; native 5K resolution (5120 x 2160); 4000:1 contrast ratio; 600 nit brightness; 178 degree viewing angle, 20 point simultaneous touch points.  3 year warranty. </t>
  </si>
  <si>
    <t>Pana-JPCMw Computer Module: Intel i7 12700H desktop processor, 16GB SODIMM DDR4 dual-channel memory, 256GB NVME, TPM2.0, Discrete graphics, Nvidia RTX3050, 21:9 5K 120Hz Display Support. Win 10 Pro. Fits into Jupiter-unique slot on Pana X displays, touch or non-touch models.</t>
  </si>
  <si>
    <t>Lenovo</t>
  </si>
  <si>
    <t>11LR000BUK</t>
  </si>
  <si>
    <t>Lenovo ThinkSmart Core - Controller Kit - video conferencing kit (touchscreen console, compute system) - with 3 Years Lenovo Premier Support + First Year Maintenance - Certified for Microsoft Teams Rooms - black</t>
  </si>
  <si>
    <t>11RTZ9CEUK</t>
  </si>
  <si>
    <t>Lenovo ThinkSmart Bar, 2 x Mic Pods, 5m Type A to C USB Cable, 1 x AC Adapter + Power Cord, 2 x 6m Analog Cable, Brackets &amp; Screws</t>
  </si>
  <si>
    <t>11S3000LUK</t>
  </si>
  <si>
    <t>Lenovo ThinkSmart Core Full Room Kit - video conferencing kit - with 3 Years Lenovo Premier Support + First Year Maintenance - Certified for Microsoft Teams Rooms - black</t>
  </si>
  <si>
    <t>12QJ0004UK</t>
  </si>
  <si>
    <t>12QN0004UK</t>
  </si>
  <si>
    <t>Lenovo ThinkSmart Core Full Room Kit + IP Controller- video conferencing kit - with 3 Years Lenovo Premier Support + First Year Maintenance - Certified for Microsoft Teams Rooms - black</t>
  </si>
  <si>
    <t>Lumens</t>
  </si>
  <si>
    <t>VC-A51PW</t>
  </si>
  <si>
    <t>Lumens VC-A51P High Definition PTZ Video Camera (White)</t>
  </si>
  <si>
    <t>VC-A51PB</t>
  </si>
  <si>
    <t>Lumens VC-A51P High Definition PTZ Video Camera (Black)</t>
  </si>
  <si>
    <t>VC-A61PW</t>
  </si>
  <si>
    <t>Lumens VC-A61P High Definition PTZ IP Camera (White)</t>
  </si>
  <si>
    <t>VC-A61PB</t>
  </si>
  <si>
    <t>Lumens VC-A61P High Definition PTZ IP Camera (Black)</t>
  </si>
  <si>
    <t>VC-A71PW</t>
  </si>
  <si>
    <t>Lumens VC-A71P High Definition PTZ Video Camera (White)</t>
  </si>
  <si>
    <t>VC-A71PB</t>
  </si>
  <si>
    <t>Lumens VC-A71P High Definition PTZ Video Camera (Black)</t>
  </si>
  <si>
    <t>VC-AC03W</t>
  </si>
  <si>
    <t>Lumens VC-AC03 Wall Mount (White)</t>
  </si>
  <si>
    <t>Lumens VC-AC03 Wall Mount</t>
  </si>
  <si>
    <t>VC-B30UW</t>
  </si>
  <si>
    <t>Lumens VC-B30U High definition PTZ with USB (White)</t>
  </si>
  <si>
    <t>VC-B30UB</t>
  </si>
  <si>
    <t>Lumens VC-B30U High Definition PTZ with USB (Black)</t>
  </si>
  <si>
    <t>VC-R30W</t>
  </si>
  <si>
    <t>Lumens VC-R30 1080P High Definition PTZ Camera (White)</t>
  </si>
  <si>
    <t>VC-R30B</t>
  </si>
  <si>
    <t>Lumens VC-R30 1080P High Definition PTZ Camera (Black)</t>
  </si>
  <si>
    <t>VC-TR40W</t>
  </si>
  <si>
    <t>Lumens VC-TR40W AI PTZ Tracking Camera (White)</t>
  </si>
  <si>
    <t>VC-TR40B</t>
  </si>
  <si>
    <t>Lumens VC-TR40B AI PTZ Tracking Camera (Black)</t>
  </si>
  <si>
    <t>VC-TR60W</t>
  </si>
  <si>
    <t>Lumens 12x 4K 60fps, HFOV 81° AI Auto tracking PTZ Camera, HDMI, IP, 3G-SDI, USB (White)</t>
  </si>
  <si>
    <t>VC-TR60B</t>
  </si>
  <si>
    <t>Lumens 12x 4K 60fps, HFOV 81° AI Auto tracking PTZ Camera, HDMI, IP, 3G-SDI, USB (Black)</t>
  </si>
  <si>
    <t>VC-WM12W</t>
  </si>
  <si>
    <t>Lumens VC-WM12W Wall Mount for Lumens PTZ Camera Series (White)</t>
  </si>
  <si>
    <t>VC-WM14W</t>
  </si>
  <si>
    <t>Lumens VC-WM14 Mount for VC-R30, VC-TR1 and Box Cameras (White)</t>
  </si>
  <si>
    <t>C5530</t>
  </si>
  <si>
    <t>MAXHUB Classic Series.  55" All-in-on Conference IFP.  16:9, 3840 x 2160 resolution, 350 nit, 1200:1 contrast ratio.  178° viewing angle.  IR Touch with 20 max touch points.  1 x HDMI, 1 x USB2.0, 2 x USB3.0, 1 x Touch2.0, 2 x USB-C, Audio Out, RS232.  OPS Slot (PC not included).  48MB auto-framing/speaker tracking camera, 2 x 10W speakers, 8 x beamforming mics up to 8m range</t>
  </si>
  <si>
    <t>C6530</t>
  </si>
  <si>
    <t>MAXHUB Classic Series.  65" All-in-on Conference IFP.  16:9, 3840 x 2160 resolution, 350 nit, 1200:1 contrast ratio, 178° viewing angle.  IR Touch with 20 max touch points.  1 x HDMI, 1 x USB2.0, 2 x USB3.0, 1 x Touch2.0, 2 x USB-C, Audio Out, RS232.  OPS Slot (PC not included).  48MB auto-framing/speaker tracking camera, 2 x 10W speakers, 8 x beamforming mics up to 8m range</t>
  </si>
  <si>
    <t>C7530</t>
  </si>
  <si>
    <t>MAXHUB Classic Series.  75" All-in-on Conference IFP.  16:9, 3840 x 2160 resolution, 350 nit, 5000:1 contrast ratio,  178° viewing angle,   IR Touch with 20 max touch points.  1 x HDMI, 1 x USB2.0, 2 x USB3.0, 1 x Touch2.0, 2 x USB-C, Audio Out, RS232.  OPS Slot (PC not included).  48MB auto-framing/speaker tracking camera, 2 x 10W speakers, 8 x beamforming mics up to 8m range</t>
  </si>
  <si>
    <t>C8630</t>
  </si>
  <si>
    <t>MAXHUB Classic Series.  86" All-in-on Conference IFP.  16:9, 3840 x 2160 resolution, 350 nit, 4000:1 contrast ratio,  178° viewing angle,   IR Touch with 20 max touch points.  1 x HDMI, 1 x USB2.0, 2 x USB3.0, 1 x Touch2.0, 2 x USB-C, Audio Out, RS232.  OPS Slot (PC not included).  48MB auto-framing/speaker tracking camera, 2 x 10W speakers, 8 x beamforming mics up to 8m range</t>
  </si>
  <si>
    <t>MAXHUB Electronic, height adjustable stand</t>
  </si>
  <si>
    <t>MAXHUB Electronic, height adjustable flip stand</t>
  </si>
  <si>
    <t>MAXHUB LMT71A OPS Module</t>
  </si>
  <si>
    <t>MAXHUB LX120V07 DvLED</t>
  </si>
  <si>
    <t>MAXHUB LX138V07 DvLED</t>
  </si>
  <si>
    <t>MAXHUB LX150V07 DvLED</t>
  </si>
  <si>
    <t>MAXHUB LX165V07 DvLED</t>
  </si>
  <si>
    <t>MAXHUB LX180V07 DvLED</t>
  </si>
  <si>
    <t>MAXHUB LX220V07 DvLED</t>
  </si>
  <si>
    <t>MAXHUB LX220V18 DvLED</t>
  </si>
  <si>
    <t>MT61N-I5</t>
  </si>
  <si>
    <t>MAXHUB Windows PC module for Classic / ViewPro/Transcend series.  10th Gen Intel i5 Core.  16Gb RAM, 256Gb storage</t>
  </si>
  <si>
    <t>MT61N-I7</t>
  </si>
  <si>
    <t>MAXHUB Windows PC module for Classic / ViewPro/Transcend series.  10th Gen Intel i7 Core.  16Gb RAM, 256Gb storage</t>
  </si>
  <si>
    <t>MAXHUB MT71E PC module</t>
  </si>
  <si>
    <t>MAXHUB MT71F PC module</t>
  </si>
  <si>
    <t>MAXHUB MT71P PC module</t>
  </si>
  <si>
    <t>MAXHUB MT71S PC module</t>
  </si>
  <si>
    <t>MAXHUB 43", 16:9 Non-touch LCD Display, 4K resolution, 800 nits.  Build in Android 11, 4Gb RAM, 32Gb storage, 2 x 16W built-in speaker.  Portrait / Landscape orientation, 18 x 7 operating hours.  Wall mount included</t>
  </si>
  <si>
    <t>MAXHUB 55", 16:9 Non-touch LCD Display, 4K resolution, 800 nits.  Build in Android 11, 4Gb RAM, 32Gb storage, 2 x 16W built-in speaker.  Portrait / Landscape orientation, 18 x 7 operating hours.  Wall mount included</t>
  </si>
  <si>
    <t>ND55CMA-T</t>
  </si>
  <si>
    <t>MAXHUB 55", 16:9 Non-Touch LCD Display, 4K resolution, 800 nits.   2 x 10W built-in speaker.  Portrait / Landscape orientation, 24 x 7 operating hours.  Wall mount included</t>
  </si>
  <si>
    <t>MAXHUB 65", 16:9 Non-touch LCD Display, 4K resolution, 800 nits.  Build in Android 11, 4Gb RAM, 32Gb storage, 2 x 16W built-in speaker.  Portrait / Landscape orientation, 18 x 7 operating hours.  Wall mount included</t>
  </si>
  <si>
    <t>MAXHUB 65", 16:9 Non-Touch LCD Display, 4K resolution, 800 nits.   2 x 10W built-in speaker.  Portrait / Landscape orientation, 24 x 7 operating hours.  Wall mount included</t>
  </si>
  <si>
    <t>MAXHUB 75", 16:9 Non-touch LCD Display, 4K resolution, 500 nits.  Build in Android 11, 4Gb RAM, 32Gb storage, 2 x 16W built-in speaker.  Portrait / Landscape orientation, 18 x 7 operating hours.  Wall mount included</t>
  </si>
  <si>
    <t>MAXHUB 75", 16:9 Non-Touch LCD Display, 4K resolution, 800 nits.   2 x 10W built-in speaker.  Portrait / Landscape orientation, 24 x 7 operating hours.  Wall mount included</t>
  </si>
  <si>
    <t>MAXHUB 86", 16:9 Non-touch LCD Display, 4K resolution, 500 nits.  Build in Android 11, 4Gb RAM, 32Gb storage, 2 x 16W built-in speaker.  Portrait / Landscape orientation, 18 x 7 operating hours.  Wall mount included</t>
  </si>
  <si>
    <t>MAXHUB 98", 16:9 Non-touch LCD Display, 4K resolution, 500 nits.  Build in Android 11, 4Gb RAM, 32Gb storage, 2 x 10W built-in speaker.  Portrait / Landscape orientation, 24 x 7 operating hours.  Wall mount included</t>
  </si>
  <si>
    <t>MAXHUB OPS72A i5 OPS Module</t>
  </si>
  <si>
    <t>MAXHUB OPS72A i7 OPS Module</t>
  </si>
  <si>
    <t>MAXHUB PB02 Pen Holder</t>
  </si>
  <si>
    <t>MAXHUB Pivot (Premium) Device Management System</t>
  </si>
  <si>
    <t>MAXHUB Stand for MAXHUB screens. Maximum load 100KG, suitable for 65/75/86" IFP</t>
  </si>
  <si>
    <t>MAXHUB Stand for MAXHUB screens. Maximum load 100KG, suitable for 55/ 65/75/86" IFP</t>
  </si>
  <si>
    <t>MAXHUB SW13F Stylus</t>
  </si>
  <si>
    <t>T6530</t>
  </si>
  <si>
    <t>MAXHUB Transcend Series.  65" All-in-on Conference IFP.  16:9, 3840 x 2160 resolution, 350 nit, 5000:1 contrast ratio,  178° viewing angle,  P-CapTouch with 20 max touch points.  1 x HDMI, 1 x USB2.0, 2 x USB3.0, 1 x Touch2.0, 2 x USB-C, Audio Out, RS232.  OPS Slot (PC not included).  Dual, flippable camera system with 48MB auto-framing/speaker tracking + 8Mb with 3 x optical zoom, Overhead seam speakers 2 x 10W  + 2 x 15W, 8 x beamforming mics up to 8m range</t>
  </si>
  <si>
    <t>T8630</t>
  </si>
  <si>
    <t>MAXHUB ViewPro Series.  86" All-in-on Conference IFP.  16:9, 3840 x 2160 resolution, 350 nit, 1200:1 contrast ratio,  178° viewing angle,   P-Cap Touch with 20 max touch points.  1 x HDMI, 1 x USB2.0, 2 x USB3.0, 1 x Touch2.0, 2 x USB-C, Audio Out, RS232.  OPS Slot (PC not included).  Dual flippable camera system with 48MB auto-framing/speaker tracking + 8Mb with 3 x optical zoom, Ovehead seam speakers 2 x 10W + 2 x 15W, 8 x beamforming mics up to 8m range</t>
  </si>
  <si>
    <t>MAXHUB TCP10M Touch Control Panel</t>
  </si>
  <si>
    <t>MAXHUB Teams Room speakerphone. 360° pickup, Intelligent noise reduction 8W speakers.  Powerful 8W speaker.  Intelligent AI Noise Reduction technology,</t>
  </si>
  <si>
    <t>MAXHUB UC BM45 MTR Speakerphone</t>
  </si>
  <si>
    <t>UC M31</t>
  </si>
  <si>
    <t>MAXHUB UC M31 Panoramic Camera</t>
  </si>
  <si>
    <t>MAXHUB UC M40 4K Panoramic Camera</t>
  </si>
  <si>
    <t>UC P15</t>
  </si>
  <si>
    <t>MAXHUB UC P15 PTZ Camera</t>
  </si>
  <si>
    <t>UC P25</t>
  </si>
  <si>
    <t>MAXHUB UC P25 PTZ Camera</t>
  </si>
  <si>
    <t>MAXHUB Dual Lens PTZ 4K camera.  12 x optical zoome, 8MP sensor with auto framing, speaker / presenter tracking - launching soon</t>
  </si>
  <si>
    <t>MAXHUB Teams Room 4K videobar with 5K digital zoom, electronic PTZ with up to 10 presets.   6 beamforming microphone arrays and 11W speaker.  Intelligent framing using human detection and voice tracking</t>
  </si>
  <si>
    <t>MAXHUB 4K all in one soundbar with Android OC.  12Mp camera, 120° field of view.  5x digital zoom with auto framing.  8 beamforming mic array with noise &amp; echo cancellation.  8W + 3W speakers</t>
  </si>
  <si>
    <t>Nureva HDL300 Connect Module (no cables)</t>
  </si>
  <si>
    <t xml:space="preserve">Nureva Connect Module 2 Upgrade Kit </t>
  </si>
  <si>
    <t>Nureva Camera Mount for Nureva HDL200 Audio Conferencing System</t>
  </si>
  <si>
    <t>Nureva CV30 Classroom Camera Kit - compatible with Nureva HDL300 and HDL300 Dual</t>
  </si>
  <si>
    <t>HDL200-W</t>
  </si>
  <si>
    <t>Nureva HDL200 Audio Conferencing System - White</t>
  </si>
  <si>
    <t>HDL200-B</t>
  </si>
  <si>
    <t>Nureva HDL200 Audio Conferencing System - Black</t>
  </si>
  <si>
    <t>HDL300-B</t>
  </si>
  <si>
    <t>Nureva HDL300 Audio conferencing system - White</t>
  </si>
  <si>
    <t>HDL300-W</t>
  </si>
  <si>
    <t>Nureva HDL300 Audio conferencing system - Black</t>
  </si>
  <si>
    <t>HDL310-B</t>
  </si>
  <si>
    <t>Nureva HDL310 Audio conferencing system - White</t>
  </si>
  <si>
    <t>HDL310-W</t>
  </si>
  <si>
    <t>Nureva HDL310 Audio conferencing system - Black</t>
  </si>
  <si>
    <t>Nureva HDL410 advanced audio system including Connect Module 2 - White. Primary bar included</t>
  </si>
  <si>
    <t>Nureva HDL410 advanced audio system.  Secondary speaker bar - White.</t>
  </si>
  <si>
    <t xml:space="preserve">Nureva HDL410 advanced audio system including Connect Module 2 - Black. </t>
  </si>
  <si>
    <t>Nureva HDL300 54DC transformer - purchase with SVR-HDL300-UK-PWR</t>
  </si>
  <si>
    <t>Nureva Replacement remote control for HDL300</t>
  </si>
  <si>
    <t>Nureva HDL300 UK Power Lead (needs SRV-HDL-PWR-54DC)</t>
  </si>
  <si>
    <t xml:space="preserve">ProDVX </t>
  </si>
  <si>
    <t>ProDVX APPC-10SLBe Room Panel (Surround LED Bar) - Black</t>
  </si>
  <si>
    <t>ProDVX Android 12 Panel PC, Non-glare</t>
  </si>
  <si>
    <t>ProDVX APPC-10XPC-R23 Android 12 Room Panel (LED Side Bars) - Black</t>
  </si>
  <si>
    <t>PTZOptics</t>
  </si>
  <si>
    <t>HuddleCamHD Pro IP - 4K EPTZ IP Webcam | NDI|HX Licensed &amp; IP | Dual Microphone Array | 3840 x 2160 | 30fps | 108 degree HFOV | Auto-Framing (Black) PoE &amp; C Style Power Supply</t>
  </si>
  <si>
    <t>HuddleCamHD HC-JOY-G4 - PTZ Camera Controller | 4th Generation | Easy-to-use RS-232 PTZ Joystick Controller with sturdy metal case | Universal Power Supply</t>
  </si>
  <si>
    <t>HuddleCamHD HCM-1C-WH Universal PTZ Camera Pole Mount - White</t>
  </si>
  <si>
    <t>HCM-1-WH</t>
  </si>
  <si>
    <t>HuddleCamHD HCM-1-WH Small Universal Thin Profile Wall Mount - White</t>
  </si>
  <si>
    <t>HCM-1-BK</t>
  </si>
  <si>
    <t>HuddleCamHD HCM-1-BK Small Universal Thin Profile Wall Mount - Black</t>
  </si>
  <si>
    <t>HuddleCamHD HCM-2C Large Universal Ceiling Mount (with 1" NPT Pipe Attachment)</t>
  </si>
  <si>
    <t>HCM-2-WH</t>
  </si>
  <si>
    <t>HuddleCamHD HCM-2-WH Large Universal Thin Profile Wall Mount - White</t>
  </si>
  <si>
    <t>HCM-2-BK</t>
  </si>
  <si>
    <t>HuddleCamHD HCM-2-BK Large Universal Thin Profile Wall Mount - Black</t>
  </si>
  <si>
    <t>HuddlecamHD Additional mounting hardware for the HCM-BK mount(s)</t>
  </si>
  <si>
    <t>PT12X-4K-GY-G3</t>
  </si>
  <si>
    <t>PT12X-4K-WH-G3</t>
  </si>
  <si>
    <t>PT12X-LINK-4K-GY</t>
  </si>
  <si>
    <t>PT12X-LINK-4K-WH</t>
  </si>
  <si>
    <t>PT12X-SE-GY-G3</t>
  </si>
  <si>
    <t>PT12X-SE-WH-G3</t>
  </si>
  <si>
    <t>PT20X-4K-GY-G3</t>
  </si>
  <si>
    <t>PT20X-4K-WH-G3</t>
  </si>
  <si>
    <t>PT20X-LINK-4K-GY</t>
  </si>
  <si>
    <t>PT20X-LINK-4K-WH</t>
  </si>
  <si>
    <t>PT20X-SE-GY-G3</t>
  </si>
  <si>
    <t>PT20X-SE-WH-G3</t>
  </si>
  <si>
    <t>PTZOptics Producer-SE Bundle with 3x 20X Move SE Auto-Tracking PTZ Cameras with NDI®|HX in Grey and a IP JOY Controller</t>
  </si>
  <si>
    <t>PT30X-4K-GY-G3</t>
  </si>
  <si>
    <t>PT30X-4K-WH-G3</t>
  </si>
  <si>
    <t>PT30X-LINK-4K-GY</t>
  </si>
  <si>
    <t>PT30X-LINK-4K-WH</t>
  </si>
  <si>
    <t>PT30X-SE-GY-G3</t>
  </si>
  <si>
    <t>PT30X-SE-WH-G3</t>
  </si>
  <si>
    <t>PT-CM-1-BK</t>
  </si>
  <si>
    <t>PTZ Camera Ceiling Mount (Standard)</t>
  </si>
  <si>
    <t>PT-CM-1-WH</t>
  </si>
  <si>
    <t>PT-CM-3-BK</t>
  </si>
  <si>
    <t>PTZ Camera Ceiling Mount (Large)</t>
  </si>
  <si>
    <t>PT-CM-3-WH</t>
  </si>
  <si>
    <t>PTZ Camera Pole Mount (Large)</t>
  </si>
  <si>
    <t>PTZOptics SuperJoy</t>
  </si>
  <si>
    <t>PT-WM-3-BK</t>
  </si>
  <si>
    <t>PTZOptics PT-WM-3-BK Large Universal Wall Mount - Black</t>
  </si>
  <si>
    <t>PT-WM-3-WH</t>
  </si>
  <si>
    <t>PTZOptics PT-WM-3-WH Large Universal Wall Mount - White</t>
  </si>
  <si>
    <t>K101-001-2</t>
  </si>
  <si>
    <t>SMS</t>
  </si>
  <si>
    <t>SMS Icon Wayfinder 200 DG</t>
  </si>
  <si>
    <t>SportsWall PRO3</t>
  </si>
  <si>
    <t>MAXHUB UC W31 MTR USB Camera</t>
  </si>
  <si>
    <t>MAXHUB 105", 21:9  5K Display, Built in Android 13.  4Gb RAM, 32Gb Storage.  Landscape only.  USB Type-C, RS232, wireless projection</t>
  </si>
  <si>
    <t>MAXHUB 92" 5K Display,  Anti-glare, Built-in 2 x 16W + 15W speakers, motion and light sensors, Built in Android 13.  9Gb RAM, 64Gb storage</t>
  </si>
  <si>
    <t>MAXHUB V5550 55" Interactive Touch Display</t>
  </si>
  <si>
    <t>V6530</t>
  </si>
  <si>
    <t>MAXHUB ViewPro Series.  65" All-in-on Conference IFP.  16:9, 3840 x 2160 resolution, 350 nit, 5000:1 contrast ratio,  178° viewing angle,   IR Touch with 20 max touch points.  1 x HDMI, 1 x USB2.0, 2 x USB3.0, 1 x Touch2.0, 2 x USB-C, Audio Out, RS232.  OPS Slot (PC not included).  Dual camera system with 48MB auto-framing/speaker tracking + 8Mb with 3 x optical zoom, Surround Sound audio 2 x 10W speakers + 1 x 20W, 8 x beamforming mics up to 12m range</t>
  </si>
  <si>
    <t>MAXHUB V6550 65" Interactive Touch Display</t>
  </si>
  <si>
    <t>MAXHUB V655T 65" MTR Interactive Touch Display</t>
  </si>
  <si>
    <t>MAXHUB V7550 75" Interactive Touch Display</t>
  </si>
  <si>
    <t>V8630</t>
  </si>
  <si>
    <t>MAXHUB ViewPro Series.  86" All-in-on Conference IFP.  16:9, 3840 x 2160 resolution, 350 nit, 4000:1 contrast ratio,  178° viewing angle,   IR Touch with 20 max touch points.  1 x HDMI, 1 x USB2.0, 2 x USB3.0, 1 x Touch2.0, 2 x USB-C, Audio Out, RS232.  OPS Slot (PC not included).  Dual camera system with 48MB auto-framing/speaker tracking + 8Mb with 3 x optical zoom, Surround Sound audio 2 x 10W  + 1 x 20W speakers, 8 x beamforming mics up to 12m range</t>
  </si>
  <si>
    <t>MAXHUB V8650 86" Interactive Touch Display</t>
  </si>
  <si>
    <t>MAXHUB V865T 86" MTR Interactive Touch Display</t>
  </si>
  <si>
    <t>MAXHUB V925T 92" MTR Interactive Touch Display</t>
  </si>
  <si>
    <t>MAXHUB WB05 Screen Sharing Box</t>
  </si>
  <si>
    <t>WIB1260A</t>
  </si>
  <si>
    <t>Wall Mount for MAXHUB Commercial Display  105"</t>
  </si>
  <si>
    <t>WIB4722A</t>
  </si>
  <si>
    <t>Wall Mount for MAXHUB Commercial Display 43"~55"</t>
  </si>
  <si>
    <t>MAXHUB WIB8015B Camera Mount</t>
  </si>
  <si>
    <t>WIB9060G</t>
  </si>
  <si>
    <t>MAXHUB WIB9060G Wall Mount</t>
  </si>
  <si>
    <t>WIB9080A</t>
  </si>
  <si>
    <t>Wall Mount for MAXHUB Commercial Display  65"~98"</t>
  </si>
  <si>
    <t>MAXHUB WT13M Wireless Sharing Dongle</t>
  </si>
  <si>
    <t>MAXHUB 10m USB-C Cable</t>
  </si>
  <si>
    <t>MAXHUB Xcore Kit with UC-BM35 8-microphone array with 360° pickup, Intelligent noise reduction and 8W speakers, plus UC W31 camera with 120°viewing angle, 5K digital zoom, intelligent framing</t>
  </si>
  <si>
    <t>MAXHUB XT20-PS MTR Bundle</t>
  </si>
  <si>
    <t>LA138V07</t>
  </si>
  <si>
    <t xml:space="preserve">MAXHUB All-in-one LED wall, three in one mainboard design, build-in Android 9.0 system, 4GB RAM, 32GB ROM.  Screen Size 138", pixel Pitch 1.5, Resolution 1920 x 1080, built-in 2*30W speakers, support 2.0 channels. Brightness 100-550nit (adjustable), Contrast Rate 6500:1, refresh rate 1920-3840Hz. </t>
  </si>
  <si>
    <t>LA150V07</t>
  </si>
  <si>
    <t>MAXHUB All-in-one LED wall, three in one mainboard design, build-in Android 9.0 system, 4GB RAM, 32GB ROM.  Screen Size 150", pixel Pitch 1.7, Resolution 1920 x 1080. , built-in 2*30W speakers, support 2.0 channels. Brightness 100-550nit (adjustable), Contrast Rate 6500:1,refresh rate 1920-3840Hz.</t>
  </si>
  <si>
    <t>LA180V07</t>
  </si>
  <si>
    <t>MAXHUB All-in-one LED wall, three in one mainboard design, build-in Android 9.0 system, 4GB RAM, 32GB ROM. Screen Size 180", pixel Pitch 2.0, Resolution 1920 x 1080. , built-in 2*30W speakers, support 2.0 channels. Brightness 100-550nit (adjustable), Contrast Rate 6500:1,refresh rate 1920-3840Hz.</t>
  </si>
  <si>
    <t>MAXHUB Lectern Bundle including : Desktop Lectern, Lectern Mic x 2, Wireless audio hub</t>
  </si>
  <si>
    <t>ActiveFloor Ceiling Lift (Large) - for Activefloors and Sportswalls</t>
  </si>
  <si>
    <t>Activefloor MyFloor 12 Month Software Subscription - with 3 Year Hardware Warranty</t>
  </si>
  <si>
    <t>Activefloor MyFloor 24 Month Software Subscription  - with 3 Year Hardware Warranty</t>
  </si>
  <si>
    <t>Activefloor MyFloor 36 Month Software Subscription  - with 3 Year Hardware Warranty</t>
  </si>
  <si>
    <t>Activefloor MyFloor  60 Month Software Subscription - with 5 Year Hardware Warranty</t>
  </si>
  <si>
    <t>L1236</t>
  </si>
  <si>
    <t>ActiveFloor Subscription Renewal 24 months</t>
  </si>
  <si>
    <t>L1237</t>
  </si>
  <si>
    <t>ActiveFloor Subscription Renewal 36 months</t>
  </si>
  <si>
    <t>L1238</t>
  </si>
  <si>
    <t>ActiveFloor Subscription Renewal 48 months</t>
  </si>
  <si>
    <t>ActiveFloor Subscription Renewal 12 months</t>
  </si>
  <si>
    <t>Activefloor Sportswall 12 Month Software Subscription - with 3 Year Hardware Warranty</t>
  </si>
  <si>
    <t>Activefloor Sportswall 24 Month Software Subscription - with 3 Year Hardware Warranty</t>
  </si>
  <si>
    <t>Activefloor Sportswall 36 Month Software Subscription - with 3 Year Hardware Warranty</t>
  </si>
  <si>
    <t>900.0026.900</t>
  </si>
  <si>
    <t>5-Year Evoko Desk License</t>
  </si>
  <si>
    <t>900.0027.900</t>
  </si>
  <si>
    <t>5-Year Evoko Room License Extension</t>
  </si>
  <si>
    <t>900.0028.900</t>
  </si>
  <si>
    <t>1-Year Evoko Desk License</t>
  </si>
  <si>
    <t>900.0029.900</t>
  </si>
  <si>
    <t>3-Year Evoko Desk License</t>
  </si>
  <si>
    <t>900.0030.900</t>
  </si>
  <si>
    <t>1-Year Evoko Room License Extension</t>
  </si>
  <si>
    <t>900.0031.900</t>
  </si>
  <si>
    <t>3-Year Evoko Room License Extension</t>
  </si>
  <si>
    <t>GoBright Admin Support - Up to 25 Room/Visit/View and up to 500 desk/parking licences</t>
  </si>
  <si>
    <t>GoBright Admin Support - Up to 250 Room/Visit/View and up to 3000 desk/parking licences</t>
  </si>
  <si>
    <t>GoBright Admin Support - Up to 5 Room/Visit/View and up to 50 desk/parking licences</t>
  </si>
  <si>
    <t>GoBright Admin Support - Up to 75 Room/Visit/View and up to 1500 desk/parking licences</t>
  </si>
  <si>
    <t xml:space="preserve">GoBright Advanced Analytics licence </t>
  </si>
  <si>
    <t>GoBright  Access to Desk &amp; Room Booking API for integration or PowerBI analytics, 1 year</t>
  </si>
  <si>
    <t xml:space="preserve"> GoBright  Catering &amp; Services Manager licence per room, 1 year</t>
  </si>
  <si>
    <t>GoBright  Control licence per room, 1 year</t>
  </si>
  <si>
    <t xml:space="preserve">GoBright  Desk Manager &amp; App licence per desk, 1 year, 1000-1999 desks. </t>
  </si>
  <si>
    <t>GoBright  Desk Manager &amp; App licence per desk, 1 year, 1-249 desks.</t>
  </si>
  <si>
    <t xml:space="preserve">GoBright  Desk Manager &amp; App licence per desk, 1 year,  &gt;=2000 desks. </t>
  </si>
  <si>
    <t>GoBright  Desk Manager &amp; App licence per desk, 1 year, 250-999 desks.</t>
  </si>
  <si>
    <t>GoBright  Online Remote API consultancy for integrations (4 hours)</t>
  </si>
  <si>
    <t>GoBright  Online Remote Technical Implementation/ Integration e.g. Office365/AzureAD/Google Workspace etc (4 hour support)</t>
  </si>
  <si>
    <t>GoBright  Locker integration per lockerbank, 1 year</t>
  </si>
  <si>
    <t>GoBright  Mapping licence per floor, 1 year</t>
  </si>
  <si>
    <t>GB-MAPDRAW</t>
  </si>
  <si>
    <t>GoBright  Draw map baseline per floor</t>
  </si>
  <si>
    <t>GoBright  Room Manager &amp; App licence per room, 1 year, &gt;=10 rooms</t>
  </si>
  <si>
    <t>GoBright  Room Manager &amp; App licence per room, 1 year, 1-9 rooms</t>
  </si>
  <si>
    <t>GoBright  Room Manager &amp; App licence per room, 1 year, &gt;=25 rooms</t>
  </si>
  <si>
    <t>GoBright  Room Manager &amp; App licence per room, 1 year, &gt;=50 rooms</t>
  </si>
  <si>
    <t>GoBright  Digital Self-registration SMS bundle 1000 SMS credits</t>
  </si>
  <si>
    <t>GoBright  Digital Visitor registration licence per location, 1 year</t>
  </si>
  <si>
    <t>GoBright  Wayfinder licence per screen, 1 year</t>
  </si>
  <si>
    <t>GoBright  Week Planner license; per location, 1 Year</t>
  </si>
  <si>
    <t>IAdeaCare Enterprise Account User
License, 1 year</t>
  </si>
  <si>
    <t>Iadea SignApps Cloud / Year</t>
  </si>
  <si>
    <t>MCAST-FULL-UPG1Y-1000</t>
  </si>
  <si>
    <t>Mago</t>
  </si>
  <si>
    <t>Mago Cast for 1000 concurrent sessions - 1 Year Maintenance &amp; upgrade</t>
  </si>
  <si>
    <t>MCAST-FULL-UPG1Y-200</t>
  </si>
  <si>
    <t>Mago Cast for 200 concurrent sessions - 1 Year Maintenance &amp; upgrade</t>
  </si>
  <si>
    <t>MCAST-FULL-UPG1Y-500</t>
  </si>
  <si>
    <t>Mago Cast for 500 concurrent sessions - 1 Year Maintenance &amp; upgrade</t>
  </si>
  <si>
    <t>MCAST-ONPREM1000</t>
  </si>
  <si>
    <t>Mago Cast for 1000 concurrent sessions</t>
  </si>
  <si>
    <t>MCAST-ONPREM200</t>
  </si>
  <si>
    <t>Mago Cast for 200 concurrent sessions</t>
  </si>
  <si>
    <t>MCAST-ONPREM500</t>
  </si>
  <si>
    <t>Mago Cast for 500 concurrent sessions</t>
  </si>
  <si>
    <t>MR-ESS-PERP</t>
  </si>
  <si>
    <t>Mago Essential - Perpetual License including 1 Year M&amp;U</t>
  </si>
  <si>
    <t>MR-ESS-PERP-NFR</t>
  </si>
  <si>
    <t>Mago Essential - NFR (Not For Resale)</t>
  </si>
  <si>
    <t>MR-ESS-UPG1Y</t>
  </si>
  <si>
    <t>Mago Essential - Maintenance &amp; Upgrade - 1 Year</t>
  </si>
  <si>
    <t>MR-ESS-UPG2Y</t>
  </si>
  <si>
    <t>Mago Essential - Maintenance &amp; Upgrade - 2 Years</t>
  </si>
  <si>
    <t>MR-ESS-UPG4Y</t>
  </si>
  <si>
    <t>Mago Essential - Maintenance &amp; Upgrade - 4 Years</t>
  </si>
  <si>
    <t>VAL-EDU-1YR-OWN200</t>
  </si>
  <si>
    <t>Mago Collaboration Server for Edu - On-Prem Subs. - 1 Year - 200 Users</t>
  </si>
  <si>
    <t>VAL-EDU-1YR-OWN25</t>
  </si>
  <si>
    <t>Mago Collaboration Server for Edu - On-Prem Subs. - 1 Year - 25 Users</t>
  </si>
  <si>
    <t>VAL-EDU-1YR-OWN50</t>
  </si>
  <si>
    <t>Mago Collaboration Server for Edu - On-Prem Subs. - 1 Year - 50 Users</t>
  </si>
  <si>
    <t>VAL-EDU-1YR-OWN500</t>
  </si>
  <si>
    <t>Mago Collaboration Server for Edu - On-Prem Subs. - 1 Year - 500 Users</t>
  </si>
  <si>
    <t>VAL-EDU-OWN200-UPG1Y</t>
  </si>
  <si>
    <t>Mago Collaboration Server for Edu - 1 Year Maint. &amp; upgrade - 200 Users</t>
  </si>
  <si>
    <t>VAL-EDU-OWN25-UPG1Y</t>
  </si>
  <si>
    <t>Mago Collaboration Server for Edu - 1 Year Maint. &amp; upgrade - 25 Users</t>
  </si>
  <si>
    <t>VAL-EDU-OWN500-UPG1Y</t>
  </si>
  <si>
    <t>Mago Collaboration Server for Edu - 1 Year Maint. &amp; upgrade - 500 Users</t>
  </si>
  <si>
    <t>VAL-EDU-OWN50-UPG1Y</t>
  </si>
  <si>
    <t>Mago Collaboration Server for Edu - 1 Year Maint. &amp; upgrade - 50 Users</t>
  </si>
  <si>
    <t>VAL-ENT-1YR-ONPREM200</t>
  </si>
  <si>
    <t>Mago Collaboration Server - On-Prem Subscription - 1 Year - 200 Users</t>
  </si>
  <si>
    <t>VAL-ENT-1YR-ONPREM25</t>
  </si>
  <si>
    <t>Mago Collaboration Server - On-Prem Subscription - 1 Year - 25 Users</t>
  </si>
  <si>
    <t>VAL-ENT-1YR-ONPREM50</t>
  </si>
  <si>
    <t>Mago Collaboration Server - On-Prem Subscription - 1 Year - 50 Users</t>
  </si>
  <si>
    <t>VAL-ENT-1YR-ONPREM500</t>
  </si>
  <si>
    <t>Mago Collaboration Server - On-Prem Subscription - 1 Year - 500 Users</t>
  </si>
  <si>
    <t>VAL-ENT-1YR-PACK</t>
  </si>
  <si>
    <t>Mago Workspace app Pro Subscription - 1 Year - 1 User
HOSTED ON MAGO CLOUD (MS AZURE)</t>
  </si>
  <si>
    <t>VPOD-FULL-OEM-21-9</t>
  </si>
  <si>
    <t>Mago Pro - Perpetual License 21:9 5K Resolution</t>
  </si>
  <si>
    <t>VPOD-FULL-OEM-21-9-UPG1Y</t>
  </si>
  <si>
    <t>Mago Pro 21:9  - Maintenance &amp; Upgrade  - 1 Year</t>
  </si>
  <si>
    <t>VPOD-FULL-PERP</t>
  </si>
  <si>
    <t>Mago Pro - Perpetual License including 1 Year M&amp;U</t>
  </si>
  <si>
    <t>VPOD-FULL-PERP-NFR</t>
  </si>
  <si>
    <t>Mago Pro - NFR (Not For Resale)</t>
  </si>
  <si>
    <t>VPOD-FULL-UPG1Y</t>
  </si>
  <si>
    <t>Mago Pro - Maintenance &amp; Upgrade - 1 Year</t>
  </si>
  <si>
    <t>VPOD-FULL-UPG2Y</t>
  </si>
  <si>
    <t>Mago Pro - Maintenance &amp; Upgrade - 2 Years</t>
  </si>
  <si>
    <t>VPOD-FULL-UPG4Y</t>
  </si>
  <si>
    <t>Mago Pro - Maintenance &amp; Upgrade - 4 Years</t>
  </si>
  <si>
    <t>MAXHUB Mobile stand, support 110", 120", 138" ,150“?165" MAXHUB LED</t>
  </si>
  <si>
    <t>Nialli Onboarding Service</t>
  </si>
  <si>
    <t>Nialli PowerBI Dashboard</t>
  </si>
  <si>
    <t>Nureva Pro 1 year term for HDL200.</t>
  </si>
  <si>
    <t>Nureva Pro 1 year term for HDL300.</t>
  </si>
  <si>
    <t>Nureva Pro 1 year term for HDL310.</t>
  </si>
  <si>
    <t>Nureva Pro 1 year term for HDL410.</t>
  </si>
  <si>
    <t>Nureva Pro 2 year term for HDL200.</t>
  </si>
  <si>
    <t>Nureva Pro 2 year term for HDL300.</t>
  </si>
  <si>
    <t>Nureva Pro 2 year term for HDL310.</t>
  </si>
  <si>
    <t>Nureva Pro 2 year term for HDL410.</t>
  </si>
  <si>
    <t>Nureva Pro 3 year term for HDL200.</t>
  </si>
  <si>
    <t>Nureva Pro 3 year term for HDL300.</t>
  </si>
  <si>
    <t>Nureva Pro 3 year term for HDL310.</t>
  </si>
  <si>
    <t>Nureva Pro 3 year term for HDL410.</t>
  </si>
  <si>
    <t>SA752PU</t>
  </si>
  <si>
    <t>Peerless</t>
  </si>
  <si>
    <t>Peerless SA752PU Bracket</t>
  </si>
  <si>
    <t>HuMaN-ConfKIT-L</t>
  </si>
  <si>
    <t>Huddly/Maxhub/Nureva HUMAN Bundle - Large Room - Huddly L1, MAXHUB XCore Kit Pro, and Nureva HDL410.</t>
  </si>
  <si>
    <t>Huddly/Maxhub/Nureva HUMAN Bundle - Premium Large Room - Huddly Crew, MAXHUB XCore Kit Pro, and Nureva HDL410.</t>
  </si>
  <si>
    <t>HuMaN-ConfKIT-M</t>
  </si>
  <si>
    <t>Huddly/Maxhub/Nureva HUMAN Bundle - Medium Room - Huddly S1, MAXHUB XCore Kit, and Nureva HDL200</t>
  </si>
  <si>
    <t>Huddly/Maxhub/Nureva HUMAN Bundle - Medium Premium Room - Huddly L1, MAXHUB XCore Kit, and Nureva HDL310.</t>
  </si>
  <si>
    <t>HuMaN-ConfKIT-S</t>
  </si>
  <si>
    <t>Huddly/Maxhub/Nureva HUMAN Bundle - Small Room - Huddly IQ, MAXHUB XCore Kit, and MAXHUB BM35 Bluetooth.</t>
  </si>
  <si>
    <t>Huddly/Maxhub/Nureva HUMAN Bundle - Small Premium Room - Huddly S1, MAXHUB XCore Kit, and MAXHUB BM35 Bluetooth.</t>
  </si>
  <si>
    <t>MH-BYOM-EXT</t>
  </si>
  <si>
    <t>Mago BYOM WiFi Extender</t>
  </si>
  <si>
    <t>MH-CORE-IOT</t>
  </si>
  <si>
    <t>Mago Core IoT Device</t>
  </si>
  <si>
    <t>MH-CORE-PRO</t>
  </si>
  <si>
    <t>Mago Core Pro Device</t>
  </si>
  <si>
    <t>MH-CORE-ULTRA</t>
  </si>
  <si>
    <t>Mago Core Ultra Device</t>
  </si>
  <si>
    <t>ReThink</t>
  </si>
  <si>
    <t>Mersive</t>
  </si>
  <si>
    <t xml:space="preserve"> Mersive Pro 3 Year Plan with Gen4 Pod</t>
  </si>
  <si>
    <t>Rocware</t>
  </si>
  <si>
    <t>NUITEQ</t>
  </si>
  <si>
    <t>Teamboard</t>
  </si>
  <si>
    <t>Unicol</t>
  </si>
  <si>
    <t>CP-PG3-003</t>
  </si>
  <si>
    <t>Pointgrab</t>
  </si>
  <si>
    <t>Pointgrab CogniPoint Sensor and Ceiling Bracket</t>
  </si>
  <si>
    <t>CP-PG1-LCS1</t>
  </si>
  <si>
    <t>Pointgrab Annual Platform Subscription - Year 1</t>
  </si>
  <si>
    <t>CP-PG1-LCS2</t>
  </si>
  <si>
    <t>Pointgrab Annual Platform Subscription - Year 2</t>
  </si>
  <si>
    <t>CP-PG1-LCS3</t>
  </si>
  <si>
    <t>Pointgrab Annual Platform Subscription - Year 3</t>
  </si>
  <si>
    <t>CP-PG1-LCS4</t>
  </si>
  <si>
    <t>Pointgrab Annual Platform Subscription - Year 4 Onwards</t>
  </si>
  <si>
    <t>PG-T3S-Y01</t>
  </si>
  <si>
    <t>Pointgrab Annual Support - Year 1</t>
  </si>
  <si>
    <t>PG-T3S-Y02</t>
  </si>
  <si>
    <t>Pointgrab Annual Support - Year 2</t>
  </si>
  <si>
    <t>PG-T3S-Y03</t>
  </si>
  <si>
    <t>Pointgrab Annual Support - Year 3</t>
  </si>
  <si>
    <t>PG-SUP-CMS</t>
  </si>
  <si>
    <t>Pointgrab Platform Commissioning Package - Per Floor, Up to 50 Sensors Per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</si>
</sst>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quot;£&quot;#,##0"/>
    <numFmt numFmtId="165" formatCode="&quot;£&quot;#,##0;[Red]\-&quot;£&quot;#,##0"/>
    <numFmt numFmtId="166" formatCode="_-&quot;£&quot;* #,##0.00_-;\-&quot;£&quot;* #,##0.00_-;_-&quot;£&quot;* &quot;-&quot;??_-;_-@_-"/>
    <numFmt numFmtId="167" formatCode="_-* #,##0.00_-;\-* #,##0.00_-;_-* &quot;-&quot;??_-;_-@_-"/>
    <numFmt numFmtId="168" formatCode="&quot;£&quot;#,##0.00"/>
    <numFmt numFmtId="169" formatCode="0.0%"/>
    <numFmt numFmtId="170" formatCode="&quot;£&quot;#,##0"/>
    <numFmt numFmtId="171" formatCode="[$£-809]#,##0.00"/>
    <numFmt numFmtId="172" formatCode="_ &quot;€&quot;\ * #,##0.00_ ;_ &quot;€&quot;\ * \-#,##0.00_ ;_ &quot;€&quot;\ * &quot;-&quot;??_ ;_ @_ "/>
    <numFmt numFmtId="173" formatCode="_-[$£-809]* #,##0.00_-;\-[$£-809]* #,##0.00_-;_-[$£-809]* &quot;-&quot;??_-;_-@_-"/>
    <numFmt numFmtId="174" formatCode="&quot;€&quot;\ #,##0;&quot;€&quot;\ \-#,##0"/>
    <numFmt numFmtId="175" formatCode="[$£-809]#,##0"/>
    <numFmt numFmtId="176" formatCode="_-&quot;$&quot;* #,##0.00_-;\-&quot;$&quot;* #,##0.00_-;_-&quot;$&quot;* &quot;-&quot;??_-;_-@_-"/>
    <numFmt numFmtId="177" formatCode="&quot;£&quot;#,##0.0"/>
  </numFmts>
  <fonts count="80">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font>
    <font>
      <sz val="11"/>
      <name val="Calibri"/>
      <family val="2"/>
    </font>
    <font>
      <sz val="11"/>
      <color theme="1"/>
      <name val="Calibri"/>
      <family val="2"/>
    </font>
    <font>
      <b/>
      <sz val="11"/>
      <color theme="0"/>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sz val="12"/>
      <color theme="0" tint="-0.499984740745262"/>
      <name val="Calibri"/>
      <family val="2"/>
      <scheme val="minor"/>
    </font>
    <font>
      <b/>
      <sz val="11"/>
      <name val="Calibri"/>
      <family val="2"/>
    </font>
    <font>
      <b/>
      <sz val="18"/>
      <color theme="1"/>
      <name val="Lato"/>
      <family val="2"/>
    </font>
    <font>
      <sz val="12"/>
      <color theme="1"/>
      <name val="Lato"/>
      <family val="2"/>
    </font>
    <font>
      <b/>
      <sz val="14"/>
      <color theme="1"/>
      <name val="Lato"/>
      <family val="2"/>
    </font>
    <font>
      <b/>
      <sz val="24"/>
      <color theme="1"/>
      <name val="Lato"/>
      <family val="2"/>
    </font>
    <font>
      <b/>
      <sz val="12"/>
      <color theme="1"/>
      <name val="Lato"/>
      <family val="2"/>
    </font>
    <font>
      <sz val="10"/>
      <color theme="1"/>
      <name val="Open \"/>
    </font>
    <font>
      <b/>
      <sz val="14"/>
      <color theme="1"/>
      <name val="Calibri"/>
      <family val="2"/>
      <scheme val="minor"/>
    </font>
    <font>
      <sz val="10"/>
      <color rgb="FF080707"/>
      <name val="Arial"/>
      <family val="2"/>
    </font>
    <font>
      <sz val="10"/>
      <color theme="1"/>
      <name val="Calibri"/>
      <family val="2"/>
      <scheme val="minor"/>
    </font>
    <font>
      <u/>
      <sz val="16"/>
      <color theme="10"/>
      <name val="Calibri"/>
      <family val="2"/>
      <scheme val="minor"/>
    </font>
    <font>
      <b/>
      <sz val="20"/>
      <color theme="0"/>
      <name val="Calibri"/>
      <family val="2"/>
    </font>
    <font>
      <b/>
      <sz val="18"/>
      <color theme="0"/>
      <name val="Calibri"/>
      <family val="2"/>
    </font>
    <font>
      <sz val="14"/>
      <color theme="0"/>
      <name val="Calibri"/>
      <family val="2"/>
      <scheme val="minor"/>
    </font>
    <font>
      <b/>
      <sz val="10"/>
      <color rgb="FF000000"/>
      <name val="Calibri"/>
      <family val="2"/>
      <scheme val="minor"/>
    </font>
    <font>
      <sz val="10"/>
      <color rgb="FF000000"/>
      <name val="Calibri"/>
      <family val="2"/>
      <scheme val="minor"/>
    </font>
    <font>
      <sz val="10"/>
      <color theme="1"/>
      <name val="Century Gothic"/>
      <family val="2"/>
    </font>
    <font>
      <b/>
      <sz val="16"/>
      <color rgb="FF000000"/>
      <name val="Calibri"/>
      <family val="2"/>
      <scheme val="minor"/>
    </font>
    <font>
      <b/>
      <sz val="11"/>
      <color rgb="FF000000"/>
      <name val="Calibri"/>
      <family val="2"/>
      <scheme val="minor"/>
    </font>
    <font>
      <b/>
      <sz val="11"/>
      <color rgb="FF000000"/>
      <name val="Calibri"/>
      <family val="2"/>
    </font>
    <font>
      <sz val="11"/>
      <color rgb="FF000000"/>
      <name val="Calibri"/>
      <family val="2"/>
    </font>
    <font>
      <sz val="11"/>
      <color rgb="FF000000"/>
      <name val="Calibri"/>
      <family val="2"/>
      <scheme val="minor"/>
    </font>
    <font>
      <b/>
      <sz val="11"/>
      <color theme="1"/>
      <name val="Lato"/>
      <family val="2"/>
    </font>
    <font>
      <sz val="11"/>
      <color theme="1"/>
      <name val="Lato"/>
      <family val="2"/>
    </font>
    <font>
      <b/>
      <sz val="16"/>
      <color theme="1"/>
      <name val="Lato"/>
      <family val="2"/>
    </font>
    <font>
      <b/>
      <u/>
      <sz val="12"/>
      <color theme="10"/>
      <name val="Lato"/>
      <family val="2"/>
    </font>
    <font>
      <b/>
      <sz val="26"/>
      <color theme="1"/>
      <name val="Lato"/>
      <family val="2"/>
    </font>
    <font>
      <u/>
      <sz val="26"/>
      <color theme="10"/>
      <name val="Lato"/>
      <family val="2"/>
    </font>
    <font>
      <sz val="11"/>
      <name val="Source Sans Pro"/>
      <family val="2"/>
    </font>
    <font>
      <b/>
      <sz val="14"/>
      <color theme="0"/>
      <name val="Calibri"/>
      <family val="2"/>
      <scheme val="minor"/>
    </font>
    <font>
      <b/>
      <sz val="14"/>
      <color theme="0"/>
      <name val="Source Sans Pro"/>
      <family val="2"/>
    </font>
    <font>
      <sz val="11"/>
      <name val="Calibri"/>
      <family val="2"/>
      <scheme val="minor"/>
    </font>
    <font>
      <sz val="11"/>
      <color theme="1"/>
      <name val="Source Sans Pro"/>
      <family val="2"/>
    </font>
    <font>
      <b/>
      <sz val="36"/>
      <color theme="1"/>
      <name val="Lato"/>
      <family val="2"/>
    </font>
    <font>
      <b/>
      <sz val="12"/>
      <color theme="1"/>
      <name val="Calibri"/>
      <family val="2"/>
    </font>
    <font>
      <b/>
      <i/>
      <sz val="11"/>
      <color rgb="FFFF0000"/>
      <name val="Calibri"/>
      <family val="2"/>
      <scheme val="minor"/>
    </font>
    <font>
      <b/>
      <i/>
      <sz val="11"/>
      <color theme="1"/>
      <name val="Calibri"/>
      <family val="2"/>
      <scheme val="minor"/>
    </font>
    <font>
      <sz val="10"/>
      <name val="Arial"/>
      <family val="2"/>
    </font>
    <font>
      <b/>
      <sz val="11"/>
      <color rgb="FFFFFFFF"/>
      <name val="Calibri"/>
      <family val="2"/>
      <scheme val="minor"/>
    </font>
    <font>
      <sz val="16"/>
      <color theme="1"/>
      <name val="Lato"/>
      <family val="2"/>
    </font>
    <font>
      <sz val="11"/>
      <color rgb="FFFF0000"/>
      <name val="Wingdings"/>
      <charset val="2"/>
    </font>
    <font>
      <sz val="11"/>
      <color rgb="FF92D050"/>
      <name val="Wingdings"/>
      <charset val="2"/>
    </font>
    <font>
      <sz val="11"/>
      <color rgb="FFFFC000"/>
      <name val="Wingdings"/>
      <charset val="2"/>
    </font>
    <font>
      <sz val="11"/>
      <color rgb="FFFFC000"/>
      <name val="Aptos Narrow"/>
      <family val="2"/>
    </font>
    <font>
      <u/>
      <sz val="11"/>
      <color rgb="FF000000"/>
      <name val="Calibri"/>
      <family val="2"/>
      <scheme val="minor"/>
    </font>
    <font>
      <sz val="10"/>
      <color rgb="FF7030A0"/>
      <name val="Open \"/>
    </font>
    <font>
      <sz val="11"/>
      <color rgb="FF7030A0"/>
      <name val="Calibri"/>
      <family val="2"/>
      <scheme val="minor"/>
    </font>
    <font>
      <sz val="10"/>
      <name val="Open \"/>
    </font>
    <font>
      <b/>
      <sz val="10"/>
      <color rgb="FFFF0000"/>
      <name val="Lato"/>
      <family val="2"/>
    </font>
    <font>
      <b/>
      <sz val="10"/>
      <color theme="1"/>
      <name val="Lato"/>
      <family val="2"/>
    </font>
    <font>
      <b/>
      <sz val="14"/>
      <name val="Calibri"/>
      <family val="2"/>
      <scheme val="minor"/>
    </font>
    <font>
      <sz val="11"/>
      <color rgb="FFFF0000"/>
      <name val="Calibri"/>
      <family val="2"/>
      <scheme val="minor"/>
    </font>
    <font>
      <b/>
      <sz val="14"/>
      <color indexed="9"/>
      <name val="Calibri"/>
      <family val="2"/>
    </font>
    <font>
      <sz val="11"/>
      <color indexed="8"/>
      <name val="Aptos Narrow"/>
      <family val="2"/>
    </font>
    <font>
      <b/>
      <sz val="14"/>
      <color rgb="FFFFFFFF"/>
      <name val="Calibri"/>
      <family val="2"/>
      <scheme val="minor"/>
    </font>
    <font>
      <sz val="20"/>
      <color theme="1"/>
      <name val="Calibri"/>
      <family val="2"/>
      <scheme val="minor"/>
    </font>
    <font>
      <sz val="20"/>
      <color indexed="8"/>
      <name val="Calibri"/>
      <family val="2"/>
      <scheme val="minor"/>
    </font>
    <font>
      <b/>
      <sz val="16"/>
      <color theme="0"/>
      <name val="Calibri"/>
      <family val="2"/>
    </font>
    <font>
      <b/>
      <sz val="16"/>
      <name val="Lato"/>
      <family val="2"/>
    </font>
    <font>
      <sz val="10"/>
      <color theme="1"/>
      <name val="OPEN"/>
    </font>
    <font>
      <sz val="11"/>
      <color theme="1"/>
      <name val="OPEN"/>
    </font>
    <font>
      <b/>
      <sz val="14"/>
      <color theme="1"/>
      <name val="OPEN"/>
    </font>
    <font>
      <sz val="10"/>
      <name val="OPEN"/>
    </font>
    <font>
      <sz val="10"/>
      <color rgb="FF080707"/>
      <name val="OPEN"/>
    </font>
    <font>
      <b/>
      <sz val="12"/>
      <color theme="0"/>
      <name val="Lato"/>
      <family val="2"/>
    </font>
    <font>
      <b/>
      <sz val="18"/>
      <name val="Calibri"/>
      <family val="2"/>
    </font>
    <font>
      <b/>
      <sz val="12"/>
      <color indexed="8"/>
      <name val="Lato"/>
      <family val="2"/>
    </font>
    <font>
      <b/>
      <sz val="16"/>
      <color indexed="8"/>
      <name val="Lato"/>
      <family val="2"/>
    </font>
    <font>
      <b/>
      <sz val="8"/>
      <name val="Lato"/>
      <family val="2"/>
    </font>
  </fonts>
  <fills count="20">
    <fill>
      <patternFill patternType="none"/>
    </fill>
    <fill>
      <patternFill patternType="gray125"/>
    </fill>
    <fill>
      <patternFill patternType="solid">
        <fgColor rgb="FF7030A0"/>
        <bgColor indexed="64"/>
      </patternFill>
    </fill>
    <fill>
      <patternFill patternType="solid">
        <fgColor theme="9" tint="0.59999389629810485"/>
        <bgColor indexed="64"/>
      </patternFill>
    </fill>
    <fill>
      <patternFill patternType="solid">
        <fgColor rgb="FFC6E0B4"/>
        <bgColor rgb="FF000000"/>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indexed="64"/>
      </patternFill>
    </fill>
    <fill>
      <patternFill patternType="solid">
        <fgColor rgb="FF00B050"/>
        <bgColor rgb="FF000000"/>
      </patternFill>
    </fill>
    <fill>
      <patternFill patternType="solid">
        <fgColor rgb="FF00B050"/>
        <bgColor indexed="64"/>
      </patternFill>
    </fill>
    <fill>
      <patternFill patternType="solid">
        <fgColor theme="4"/>
        <bgColor indexed="64"/>
      </patternFill>
    </fill>
    <fill>
      <patternFill patternType="solid">
        <fgColor theme="0" tint="-0.14999847407452621"/>
        <bgColor theme="0" tint="-0.14999847407452621"/>
      </patternFill>
    </fill>
    <fill>
      <patternFill patternType="solid">
        <fgColor rgb="FF7030A0"/>
        <bgColor rgb="FF000000"/>
      </patternFill>
    </fill>
    <fill>
      <patternFill patternType="solid">
        <fgColor rgb="FFFFFFFF"/>
        <bgColor rgb="FF000000"/>
      </patternFill>
    </fill>
    <fill>
      <patternFill patternType="solid">
        <fgColor theme="8" tint="0.39997558519241921"/>
        <bgColor rgb="FF000000"/>
      </patternFill>
    </fill>
    <fill>
      <patternFill patternType="solid">
        <fgColor theme="0"/>
        <bgColor rgb="FF000000"/>
      </patternFill>
    </fill>
    <fill>
      <patternFill patternType="solid">
        <fgColor theme="9" tint="0.7999816888943144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s>
  <cellStyleXfs count="13">
    <xf numFmtId="0" fontId="0" fillId="0" borderId="0"/>
    <xf numFmtId="9" fontId="1" fillId="0" borderId="0" applyFont="0" applyFill="0" applyBorder="0" applyAlignment="0" applyProtection="0"/>
    <xf numFmtId="0" fontId="7" fillId="0" borderId="0" applyNumberFormat="0" applyFill="0" applyBorder="0" applyAlignment="0" applyProtection="0"/>
    <xf numFmtId="167" fontId="1" fillId="0" borderId="0" applyFont="0" applyFill="0" applyBorder="0" applyAlignment="0" applyProtection="0"/>
    <xf numFmtId="0" fontId="9" fillId="0" borderId="0"/>
    <xf numFmtId="0" fontId="1" fillId="0" borderId="0"/>
    <xf numFmtId="0" fontId="9" fillId="0" borderId="0"/>
    <xf numFmtId="0" fontId="1" fillId="0" borderId="0"/>
    <xf numFmtId="166" fontId="9" fillId="0" borderId="0" applyFont="0" applyFill="0" applyBorder="0" applyAlignment="0" applyProtection="0"/>
    <xf numFmtId="172" fontId="1" fillId="0" borderId="0" applyFont="0" applyFill="0" applyBorder="0" applyAlignment="0" applyProtection="0"/>
    <xf numFmtId="166" fontId="1" fillId="0" borderId="0" applyFont="0" applyFill="0" applyBorder="0" applyAlignment="0" applyProtection="0"/>
    <xf numFmtId="175" fontId="48" fillId="0" borderId="0"/>
    <xf numFmtId="176" fontId="1" fillId="0" borderId="0" applyFont="0" applyFill="0" applyBorder="0" applyAlignment="0" applyProtection="0"/>
  </cellStyleXfs>
  <cellXfs count="629">
    <xf numFmtId="0" fontId="0" fillId="0" borderId="0" xfId="0"/>
    <xf numFmtId="0" fontId="3" fillId="2" borderId="1" xfId="0" applyFont="1" applyFill="1" applyBorder="1" applyAlignment="1">
      <alignment vertical="center"/>
    </xf>
    <xf numFmtId="0" fontId="0" fillId="0" borderId="0" xfId="0" applyAlignment="1">
      <alignment vertical="center"/>
    </xf>
    <xf numFmtId="0" fontId="2" fillId="0" borderId="0" xfId="0" applyFont="1"/>
    <xf numFmtId="168" fontId="0" fillId="0" borderId="0" xfId="0" applyNumberFormat="1"/>
    <xf numFmtId="0" fontId="0" fillId="0" borderId="0" xfId="0" applyAlignment="1">
      <alignment wrapText="1"/>
    </xf>
    <xf numFmtId="168" fontId="3" fillId="2" borderId="1" xfId="0" applyNumberFormat="1" applyFont="1" applyFill="1" applyBorder="1" applyAlignment="1">
      <alignment vertical="center"/>
    </xf>
    <xf numFmtId="0" fontId="3" fillId="2" borderId="3" xfId="0" applyFont="1" applyFill="1" applyBorder="1"/>
    <xf numFmtId="168" fontId="3" fillId="2" borderId="3" xfId="0" applyNumberFormat="1" applyFont="1" applyFill="1" applyBorder="1"/>
    <xf numFmtId="0" fontId="0" fillId="0" borderId="1" xfId="0" applyBorder="1" applyAlignment="1">
      <alignment horizontal="left" vertical="center" wrapText="1"/>
    </xf>
    <xf numFmtId="0" fontId="0" fillId="0" borderId="1" xfId="0" applyBorder="1" applyAlignment="1">
      <alignment vertical="center" wrapText="1"/>
    </xf>
    <xf numFmtId="0" fontId="3" fillId="2" borderId="3" xfId="0" applyFont="1" applyFill="1" applyBorder="1" applyAlignment="1">
      <alignment vertical="center"/>
    </xf>
    <xf numFmtId="168" fontId="3" fillId="2" borderId="3" xfId="0" applyNumberFormat="1" applyFont="1" applyFill="1" applyBorder="1" applyAlignment="1">
      <alignment vertical="center"/>
    </xf>
    <xf numFmtId="0" fontId="0" fillId="0" borderId="1" xfId="0" applyBorder="1" applyAlignment="1">
      <alignment vertical="center"/>
    </xf>
    <xf numFmtId="0" fontId="0" fillId="5" borderId="1" xfId="0" applyFill="1" applyBorder="1" applyAlignment="1">
      <alignment vertical="center" wrapText="1"/>
    </xf>
    <xf numFmtId="168" fontId="0" fillId="0" borderId="1" xfId="0" applyNumberFormat="1" applyBorder="1" applyAlignment="1">
      <alignment vertical="center" wrapText="1"/>
    </xf>
    <xf numFmtId="168" fontId="0" fillId="0" borderId="0" xfId="0" applyNumberFormat="1" applyAlignment="1">
      <alignment vertical="center"/>
    </xf>
    <xf numFmtId="168" fontId="3" fillId="2" borderId="0" xfId="0" applyNumberFormat="1" applyFont="1" applyFill="1"/>
    <xf numFmtId="0" fontId="7" fillId="0" borderId="1" xfId="2" applyBorder="1" applyAlignment="1">
      <alignment vertical="center" wrapText="1"/>
    </xf>
    <xf numFmtId="0" fontId="0" fillId="0" borderId="0" xfId="0" applyAlignment="1">
      <alignment horizontal="left" vertical="center"/>
    </xf>
    <xf numFmtId="0" fontId="0" fillId="0" borderId="0" xfId="0" applyAlignment="1">
      <alignment horizontal="center"/>
    </xf>
    <xf numFmtId="0" fontId="3" fillId="2" borderId="1" xfId="0" applyFont="1" applyFill="1" applyBorder="1" applyAlignment="1">
      <alignment horizontal="center" vertical="center"/>
    </xf>
    <xf numFmtId="0" fontId="0" fillId="0" borderId="0" xfId="0" applyAlignment="1">
      <alignment vertical="center" wrapText="1"/>
    </xf>
    <xf numFmtId="0" fontId="0" fillId="0" borderId="0" xfId="0" applyAlignment="1">
      <alignment horizontal="right" vertical="center"/>
    </xf>
    <xf numFmtId="0" fontId="3" fillId="2" borderId="3" xfId="0" applyFont="1" applyFill="1" applyBorder="1" applyAlignment="1">
      <alignment horizontal="right" vertical="center"/>
    </xf>
    <xf numFmtId="0" fontId="0" fillId="0" borderId="1" xfId="3" applyNumberFormat="1" applyFont="1" applyFill="1" applyBorder="1" applyAlignment="1">
      <alignment horizontal="left" vertical="center" wrapText="1"/>
    </xf>
    <xf numFmtId="0" fontId="7" fillId="0" borderId="1" xfId="2"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center" vertical="center" wrapText="1"/>
    </xf>
    <xf numFmtId="0" fontId="0" fillId="0" borderId="5" xfId="0" applyBorder="1" applyAlignment="1">
      <alignment horizontal="left" vertical="center"/>
    </xf>
    <xf numFmtId="0" fontId="10" fillId="0" borderId="5" xfId="4" applyFont="1" applyBorder="1" applyAlignment="1">
      <alignment vertical="center"/>
    </xf>
    <xf numFmtId="0" fontId="10" fillId="0" borderId="5" xfId="4" applyFont="1" applyBorder="1" applyAlignment="1">
      <alignment horizontal="center" vertical="center"/>
    </xf>
    <xf numFmtId="0" fontId="3" fillId="6" borderId="1" xfId="0" applyFont="1" applyFill="1" applyBorder="1" applyAlignment="1">
      <alignment vertical="center"/>
    </xf>
    <xf numFmtId="0" fontId="3" fillId="6" borderId="1" xfId="0" applyFont="1" applyFill="1" applyBorder="1" applyAlignment="1">
      <alignment horizontal="center" vertical="center"/>
    </xf>
    <xf numFmtId="0" fontId="0" fillId="0" borderId="6" xfId="0" applyBorder="1"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7" fillId="0" borderId="0" xfId="2" applyBorder="1" applyAlignment="1">
      <alignment horizontal="center" vertical="center" wrapText="1"/>
    </xf>
    <xf numFmtId="0" fontId="0" fillId="0" borderId="1" xfId="0" applyBorder="1" applyAlignment="1">
      <alignment horizontal="left"/>
    </xf>
    <xf numFmtId="0" fontId="0" fillId="7" borderId="1" xfId="0" applyFill="1" applyBorder="1" applyAlignment="1">
      <alignment vertical="center"/>
    </xf>
    <xf numFmtId="0" fontId="0" fillId="0" borderId="3" xfId="0" applyBorder="1" applyAlignment="1">
      <alignment vertical="center"/>
    </xf>
    <xf numFmtId="0" fontId="0" fillId="0" borderId="3" xfId="0" applyBorder="1" applyAlignment="1">
      <alignment vertical="center" wrapText="1"/>
    </xf>
    <xf numFmtId="0" fontId="3" fillId="2" borderId="3" xfId="0" applyFont="1" applyFill="1" applyBorder="1" applyAlignment="1">
      <alignment horizontal="center" vertical="center"/>
    </xf>
    <xf numFmtId="0" fontId="7" fillId="0" borderId="0" xfId="2" applyBorder="1" applyAlignment="1">
      <alignment vertical="center" wrapText="1"/>
    </xf>
    <xf numFmtId="0" fontId="0" fillId="0" borderId="0" xfId="0" applyAlignment="1">
      <alignment horizontal="right"/>
    </xf>
    <xf numFmtId="0" fontId="1" fillId="0" borderId="0" xfId="5" applyAlignment="1">
      <alignment vertical="center"/>
    </xf>
    <xf numFmtId="168" fontId="1" fillId="0" borderId="0" xfId="5" applyNumberFormat="1" applyAlignment="1">
      <alignment vertical="center"/>
    </xf>
    <xf numFmtId="168" fontId="1" fillId="0" borderId="2" xfId="5" applyNumberFormat="1" applyBorder="1" applyAlignment="1">
      <alignment vertical="center"/>
    </xf>
    <xf numFmtId="0" fontId="3" fillId="2" borderId="3" xfId="5" applyFont="1" applyFill="1" applyBorder="1" applyAlignment="1">
      <alignment vertical="center"/>
    </xf>
    <xf numFmtId="168" fontId="3" fillId="2" borderId="3" xfId="5" applyNumberFormat="1" applyFont="1" applyFill="1" applyBorder="1" applyAlignment="1">
      <alignment vertical="center"/>
    </xf>
    <xf numFmtId="1" fontId="1" fillId="0" borderId="1" xfId="6" applyNumberFormat="1" applyFont="1" applyBorder="1" applyAlignment="1">
      <alignment horizontal="left" vertical="center"/>
    </xf>
    <xf numFmtId="0" fontId="1" fillId="0" borderId="1" xfId="5" applyBorder="1" applyAlignment="1">
      <alignment vertical="center" wrapText="1"/>
    </xf>
    <xf numFmtId="170" fontId="1" fillId="3" borderId="1" xfId="5" applyNumberFormat="1" applyFill="1" applyBorder="1" applyAlignment="1">
      <alignment horizontal="center" vertical="center"/>
    </xf>
    <xf numFmtId="170" fontId="4" fillId="3" borderId="1" xfId="5" applyNumberFormat="1" applyFont="1" applyFill="1" applyBorder="1" applyAlignment="1">
      <alignment horizontal="center" vertical="center" wrapText="1"/>
    </xf>
    <xf numFmtId="0" fontId="1" fillId="0" borderId="0" xfId="5" applyAlignment="1">
      <alignment vertical="center" wrapText="1"/>
    </xf>
    <xf numFmtId="0" fontId="1" fillId="0" borderId="3" xfId="5" applyBorder="1" applyAlignment="1">
      <alignment vertical="center" wrapText="1"/>
    </xf>
    <xf numFmtId="0" fontId="1" fillId="0" borderId="3" xfId="7" applyBorder="1" applyAlignment="1">
      <alignment vertical="center" wrapText="1"/>
    </xf>
    <xf numFmtId="1" fontId="1" fillId="8" borderId="1" xfId="6" applyNumberFormat="1" applyFont="1" applyFill="1" applyBorder="1" applyAlignment="1">
      <alignment horizontal="left" vertical="center"/>
    </xf>
    <xf numFmtId="168" fontId="3" fillId="2" borderId="3" xfId="5" applyNumberFormat="1" applyFont="1" applyFill="1" applyBorder="1" applyAlignment="1">
      <alignment horizontal="center" vertical="center"/>
    </xf>
    <xf numFmtId="0" fontId="1" fillId="0" borderId="1" xfId="6" applyFont="1" applyBorder="1" applyAlignment="1">
      <alignment vertical="center"/>
    </xf>
    <xf numFmtId="0" fontId="1" fillId="0" borderId="1" xfId="6" applyFont="1" applyBorder="1" applyAlignment="1">
      <alignment vertical="center" wrapText="1"/>
    </xf>
    <xf numFmtId="1" fontId="1" fillId="0" borderId="0" xfId="6" applyNumberFormat="1" applyFont="1" applyAlignment="1">
      <alignment horizontal="left" vertical="center"/>
    </xf>
    <xf numFmtId="0" fontId="9" fillId="0" borderId="0" xfId="4" applyAlignment="1">
      <alignment vertical="center" wrapText="1"/>
    </xf>
    <xf numFmtId="0" fontId="9" fillId="0" borderId="0" xfId="4" applyAlignment="1">
      <alignment vertical="center"/>
    </xf>
    <xf numFmtId="0" fontId="1" fillId="0" borderId="1" xfId="4" applyFont="1" applyBorder="1" applyAlignment="1">
      <alignment vertical="center"/>
    </xf>
    <xf numFmtId="171" fontId="0" fillId="0" borderId="0" xfId="0" applyNumberFormat="1"/>
    <xf numFmtId="49" fontId="17" fillId="0" borderId="1" xfId="0" applyNumberFormat="1" applyFont="1" applyBorder="1" applyAlignment="1">
      <alignment vertical="center"/>
    </xf>
    <xf numFmtId="49" fontId="17" fillId="0" borderId="1" xfId="0" applyNumberFormat="1" applyFont="1" applyBorder="1" applyAlignment="1">
      <alignment horizontal="left" vertical="center"/>
    </xf>
    <xf numFmtId="168" fontId="17" fillId="3" borderId="1" xfId="9" applyNumberFormat="1" applyFont="1" applyFill="1" applyBorder="1" applyAlignment="1">
      <alignment vertical="center"/>
    </xf>
    <xf numFmtId="0" fontId="17" fillId="0" borderId="1" xfId="0" applyFont="1" applyBorder="1" applyAlignment="1">
      <alignment vertical="center"/>
    </xf>
    <xf numFmtId="49" fontId="17" fillId="0" borderId="1" xfId="9" applyNumberFormat="1" applyFont="1" applyBorder="1" applyAlignment="1">
      <alignment vertical="center"/>
    </xf>
    <xf numFmtId="168" fontId="17" fillId="3" borderId="1" xfId="0" applyNumberFormat="1" applyFont="1" applyFill="1" applyBorder="1" applyAlignment="1">
      <alignment vertical="center"/>
    </xf>
    <xf numFmtId="49" fontId="17" fillId="0" borderId="1" xfId="9" applyNumberFormat="1" applyFont="1" applyFill="1" applyBorder="1" applyAlignment="1">
      <alignment vertical="center"/>
    </xf>
    <xf numFmtId="0" fontId="0" fillId="0" borderId="1" xfId="0" applyBorder="1"/>
    <xf numFmtId="49" fontId="17" fillId="0" borderId="1" xfId="0" applyNumberFormat="1" applyFont="1" applyBorder="1" applyAlignment="1">
      <alignment vertical="center" wrapText="1"/>
    </xf>
    <xf numFmtId="0" fontId="20" fillId="0" borderId="1" xfId="0" applyFont="1" applyBorder="1" applyAlignment="1">
      <alignment vertical="center" wrapText="1"/>
    </xf>
    <xf numFmtId="0" fontId="3" fillId="2" borderId="3" xfId="0" applyFont="1" applyFill="1" applyBorder="1" applyAlignment="1">
      <alignment horizontal="center" vertical="center" wrapText="1"/>
    </xf>
    <xf numFmtId="0" fontId="7" fillId="0" borderId="1" xfId="2" applyBorder="1" applyAlignment="1">
      <alignment horizontal="center" vertical="center"/>
    </xf>
    <xf numFmtId="165" fontId="0" fillId="3" borderId="1" xfId="0" applyNumberFormat="1" applyFill="1" applyBorder="1" applyAlignment="1">
      <alignment horizontal="right" vertical="center" wrapText="1"/>
    </xf>
    <xf numFmtId="0" fontId="8" fillId="0" borderId="0" xfId="0" applyFont="1"/>
    <xf numFmtId="0" fontId="8" fillId="0" borderId="0" xfId="0" applyFont="1" applyAlignment="1">
      <alignment horizontal="center"/>
    </xf>
    <xf numFmtId="0" fontId="22" fillId="2" borderId="1"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3" fillId="6" borderId="8" xfId="0" applyFont="1" applyFill="1" applyBorder="1" applyAlignment="1">
      <alignment vertical="center"/>
    </xf>
    <xf numFmtId="0" fontId="23" fillId="6" borderId="2" xfId="0" applyFont="1" applyFill="1" applyBorder="1" applyAlignment="1">
      <alignment vertical="center" wrapText="1"/>
    </xf>
    <xf numFmtId="0" fontId="23" fillId="6" borderId="2" xfId="0" applyFont="1" applyFill="1" applyBorder="1" applyAlignment="1">
      <alignment horizontal="center" vertical="center"/>
    </xf>
    <xf numFmtId="0" fontId="23" fillId="6" borderId="9"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wrapText="1"/>
    </xf>
    <xf numFmtId="0" fontId="7" fillId="0" borderId="1" xfId="2" applyBorder="1" applyAlignment="1">
      <alignment horizontal="center" wrapText="1"/>
    </xf>
    <xf numFmtId="170" fontId="0" fillId="3" borderId="1" xfId="0" applyNumberFormat="1" applyFill="1" applyBorder="1" applyAlignment="1">
      <alignment horizontal="center" vertical="center" wrapText="1"/>
    </xf>
    <xf numFmtId="0" fontId="0" fillId="0" borderId="8" xfId="0" applyBorder="1" applyAlignment="1">
      <alignment horizontal="center" vertical="center" wrapText="1"/>
    </xf>
    <xf numFmtId="0" fontId="7" fillId="0" borderId="2" xfId="2" applyBorder="1" applyAlignment="1">
      <alignment horizontal="center" vertical="center" wrapText="1"/>
    </xf>
    <xf numFmtId="0" fontId="22" fillId="2" borderId="1" xfId="0" applyFont="1" applyFill="1" applyBorder="1" applyAlignment="1">
      <alignment horizontal="center" vertical="center" textRotation="90" wrapText="1"/>
    </xf>
    <xf numFmtId="0" fontId="22" fillId="2" borderId="3" xfId="0" applyFont="1" applyFill="1" applyBorder="1" applyAlignment="1">
      <alignment horizontal="center" vertical="center" textRotation="90" wrapText="1"/>
    </xf>
    <xf numFmtId="0" fontId="23" fillId="6" borderId="8" xfId="0" applyFont="1" applyFill="1" applyBorder="1" applyAlignment="1">
      <alignment horizontal="left" vertical="center"/>
    </xf>
    <xf numFmtId="0" fontId="0" fillId="0" borderId="0" xfId="0" applyAlignment="1">
      <alignment horizontal="left"/>
    </xf>
    <xf numFmtId="170" fontId="0" fillId="0" borderId="0" xfId="0" applyNumberFormat="1" applyAlignment="1">
      <alignment horizontal="center"/>
    </xf>
    <xf numFmtId="0" fontId="0" fillId="0" borderId="1" xfId="0" applyBorder="1" applyAlignment="1">
      <alignment horizontal="left" wrapText="1"/>
    </xf>
    <xf numFmtId="0" fontId="0" fillId="9" borderId="0" xfId="0" applyFill="1"/>
    <xf numFmtId="0" fontId="24" fillId="10" borderId="0" xfId="0" applyFont="1" applyFill="1" applyAlignment="1">
      <alignment horizontal="center" wrapText="1"/>
    </xf>
    <xf numFmtId="165" fontId="24" fillId="10" borderId="0" xfId="0" applyNumberFormat="1" applyFont="1" applyFill="1" applyAlignment="1">
      <alignment horizontal="center" wrapText="1"/>
    </xf>
    <xf numFmtId="0" fontId="24" fillId="9" borderId="0" xfId="0" applyFont="1" applyFill="1"/>
    <xf numFmtId="0" fontId="25" fillId="9" borderId="1" xfId="0" applyFont="1" applyFill="1" applyBorder="1" applyAlignment="1">
      <alignment horizontal="left"/>
    </xf>
    <xf numFmtId="0" fontId="26" fillId="9" borderId="1" xfId="0" applyFont="1" applyFill="1" applyBorder="1" applyAlignment="1">
      <alignment horizontal="left"/>
    </xf>
    <xf numFmtId="170" fontId="20" fillId="9" borderId="1" xfId="0" applyNumberFormat="1" applyFont="1" applyFill="1" applyBorder="1"/>
    <xf numFmtId="0" fontId="27" fillId="9" borderId="0" xfId="0" applyFont="1" applyFill="1"/>
    <xf numFmtId="0" fontId="28" fillId="9" borderId="1" xfId="0" applyFont="1" applyFill="1" applyBorder="1" applyAlignment="1">
      <alignment horizontal="left"/>
    </xf>
    <xf numFmtId="170" fontId="26" fillId="9" borderId="1" xfId="10" applyNumberFormat="1" applyFont="1" applyFill="1" applyBorder="1"/>
    <xf numFmtId="0" fontId="20" fillId="9" borderId="1" xfId="0" applyFont="1" applyFill="1" applyBorder="1"/>
    <xf numFmtId="0" fontId="27" fillId="0" borderId="0" xfId="0" applyFont="1"/>
    <xf numFmtId="0" fontId="29" fillId="11" borderId="1" xfId="0" applyFont="1" applyFill="1" applyBorder="1" applyAlignment="1">
      <alignment horizontal="center" vertical="center" wrapText="1"/>
    </xf>
    <xf numFmtId="0" fontId="31" fillId="0" borderId="1" xfId="0" applyFont="1" applyBorder="1" applyAlignment="1">
      <alignment horizontal="center" vertical="center"/>
    </xf>
    <xf numFmtId="0" fontId="32" fillId="0" borderId="1" xfId="0" applyFont="1" applyBorder="1" applyAlignment="1">
      <alignment horizontal="center"/>
    </xf>
    <xf numFmtId="0" fontId="32" fillId="0" borderId="1" xfId="0" applyFont="1" applyBorder="1" applyAlignment="1">
      <alignment horizontal="center" vertical="center"/>
    </xf>
    <xf numFmtId="166" fontId="0" fillId="0" borderId="1" xfId="10" applyFont="1" applyBorder="1" applyAlignment="1">
      <alignment horizontal="center"/>
    </xf>
    <xf numFmtId="0" fontId="31" fillId="0" borderId="8" xfId="0" applyFont="1" applyBorder="1" applyAlignment="1">
      <alignment horizontal="center" vertical="center"/>
    </xf>
    <xf numFmtId="0" fontId="32" fillId="0" borderId="2" xfId="0" applyFont="1" applyBorder="1" applyAlignment="1">
      <alignment horizontal="center"/>
    </xf>
    <xf numFmtId="0" fontId="2" fillId="0" borderId="0" xfId="0" applyFont="1" applyAlignment="1">
      <alignment horizontal="center"/>
    </xf>
    <xf numFmtId="170" fontId="0" fillId="0" borderId="2" xfId="0" applyNumberFormat="1" applyBorder="1" applyAlignment="1">
      <alignment vertical="center"/>
    </xf>
    <xf numFmtId="170" fontId="3" fillId="2" borderId="3" xfId="0" applyNumberFormat="1" applyFont="1" applyFill="1" applyBorder="1" applyAlignment="1">
      <alignment vertical="center"/>
    </xf>
    <xf numFmtId="49" fontId="0" fillId="0" borderId="1" xfId="0" applyNumberFormat="1" applyBorder="1" applyAlignment="1">
      <alignment horizontal="left" vertical="center" wrapText="1"/>
    </xf>
    <xf numFmtId="170" fontId="0" fillId="3" borderId="1" xfId="0" applyNumberFormat="1" applyFill="1" applyBorder="1" applyAlignment="1">
      <alignment vertical="center" wrapText="1"/>
    </xf>
    <xf numFmtId="170" fontId="4" fillId="3" borderId="1" xfId="0" applyNumberFormat="1" applyFont="1" applyFill="1" applyBorder="1" applyAlignment="1">
      <alignment vertical="center" wrapText="1"/>
    </xf>
    <xf numFmtId="49" fontId="0" fillId="0" borderId="1" xfId="3" applyNumberFormat="1" applyFont="1" applyFill="1" applyBorder="1" applyAlignment="1">
      <alignment horizontal="left" vertical="center" wrapText="1"/>
    </xf>
    <xf numFmtId="170" fontId="0" fillId="0" borderId="0" xfId="0" applyNumberFormat="1" applyAlignment="1">
      <alignment vertical="center"/>
    </xf>
    <xf numFmtId="49" fontId="1" fillId="0" borderId="1" xfId="4" applyNumberFormat="1" applyFont="1" applyBorder="1" applyAlignment="1">
      <alignment vertical="center"/>
    </xf>
    <xf numFmtId="0" fontId="32" fillId="0" borderId="1" xfId="0" applyFont="1" applyBorder="1" applyAlignment="1">
      <alignment vertical="center" wrapText="1"/>
    </xf>
    <xf numFmtId="170" fontId="0" fillId="3" borderId="1" xfId="0" applyNumberFormat="1" applyFill="1" applyBorder="1" applyAlignment="1">
      <alignment horizontal="center" vertical="center"/>
    </xf>
    <xf numFmtId="170" fontId="4" fillId="3" borderId="1" xfId="0" applyNumberFormat="1" applyFont="1" applyFill="1" applyBorder="1" applyAlignment="1">
      <alignment horizontal="center" vertical="center"/>
    </xf>
    <xf numFmtId="170" fontId="5" fillId="4" borderId="1" xfId="0" applyNumberFormat="1" applyFont="1" applyFill="1" applyBorder="1" applyAlignment="1">
      <alignment horizontal="center" vertical="center"/>
    </xf>
    <xf numFmtId="170" fontId="4" fillId="4" borderId="1" xfId="0" applyNumberFormat="1" applyFont="1" applyFill="1" applyBorder="1" applyAlignment="1">
      <alignment horizontal="center" vertical="center"/>
    </xf>
    <xf numFmtId="164" fontId="1" fillId="8" borderId="1" xfId="8" applyNumberFormat="1" applyFont="1" applyFill="1" applyBorder="1" applyAlignment="1">
      <alignment horizontal="center" vertical="center" wrapText="1"/>
    </xf>
    <xf numFmtId="0" fontId="39" fillId="0" borderId="0" xfId="0" applyFont="1" applyAlignment="1">
      <alignment horizontal="center" vertical="center"/>
    </xf>
    <xf numFmtId="0" fontId="39" fillId="0" borderId="0" xfId="0" applyFont="1" applyAlignment="1">
      <alignment vertical="center"/>
    </xf>
    <xf numFmtId="0" fontId="40" fillId="13" borderId="12" xfId="0" applyFont="1" applyFill="1" applyBorder="1" applyAlignment="1">
      <alignment horizontal="center" vertical="center" wrapText="1"/>
    </xf>
    <xf numFmtId="169" fontId="40" fillId="13" borderId="12" xfId="1" applyNumberFormat="1" applyFont="1" applyFill="1" applyBorder="1" applyAlignment="1">
      <alignment horizontal="center" vertical="center" wrapText="1"/>
    </xf>
    <xf numFmtId="173" fontId="40" fillId="13" borderId="12" xfId="0" applyNumberFormat="1" applyFont="1" applyFill="1" applyBorder="1" applyAlignment="1">
      <alignment horizontal="center" vertical="center" wrapText="1"/>
    </xf>
    <xf numFmtId="0" fontId="39" fillId="9" borderId="0" xfId="0" applyFont="1" applyFill="1" applyAlignment="1">
      <alignment vertical="center"/>
    </xf>
    <xf numFmtId="0" fontId="42" fillId="0" borderId="12" xfId="0" applyFont="1" applyBorder="1" applyAlignment="1">
      <alignment horizontal="left" vertical="center"/>
    </xf>
    <xf numFmtId="0" fontId="7" fillId="0" borderId="12" xfId="2" applyBorder="1" applyAlignment="1">
      <alignment horizontal="center" vertical="center"/>
    </xf>
    <xf numFmtId="2" fontId="42" fillId="0" borderId="12" xfId="2" applyNumberFormat="1" applyFont="1" applyFill="1" applyBorder="1" applyAlignment="1">
      <alignment horizontal="center" vertical="center"/>
    </xf>
    <xf numFmtId="166" fontId="42" fillId="0" borderId="12" xfId="0" applyNumberFormat="1" applyFont="1" applyBorder="1" applyAlignment="1">
      <alignment horizontal="center" vertical="center"/>
    </xf>
    <xf numFmtId="0" fontId="42" fillId="0" borderId="12" xfId="2" applyFont="1" applyFill="1" applyBorder="1" applyAlignment="1">
      <alignment horizontal="left" vertical="center"/>
    </xf>
    <xf numFmtId="0" fontId="7" fillId="0" borderId="12" xfId="2" applyFill="1" applyBorder="1" applyAlignment="1">
      <alignment horizontal="center" vertical="center"/>
    </xf>
    <xf numFmtId="0" fontId="42" fillId="9" borderId="12" xfId="0" applyFont="1" applyFill="1" applyBorder="1" applyAlignment="1">
      <alignment horizontal="left" vertical="center"/>
    </xf>
    <xf numFmtId="174" fontId="42" fillId="0" borderId="12" xfId="0" applyNumberFormat="1" applyFont="1" applyBorder="1" applyAlignment="1">
      <alignment horizontal="center" vertical="center"/>
    </xf>
    <xf numFmtId="0" fontId="42" fillId="0" borderId="12" xfId="2" applyFont="1" applyFill="1" applyBorder="1" applyAlignment="1">
      <alignment horizontal="center" vertical="center"/>
    </xf>
    <xf numFmtId="0" fontId="43" fillId="0" borderId="0" xfId="0" applyFont="1"/>
    <xf numFmtId="0" fontId="40" fillId="13" borderId="13" xfId="0" applyFont="1" applyFill="1" applyBorder="1" applyAlignment="1">
      <alignment vertical="center" wrapText="1"/>
    </xf>
    <xf numFmtId="0" fontId="40" fillId="13" borderId="14" xfId="0" applyFont="1" applyFill="1" applyBorder="1" applyAlignment="1">
      <alignment vertical="center" wrapText="1"/>
    </xf>
    <xf numFmtId="0" fontId="40" fillId="13" borderId="14" xfId="0" applyFont="1" applyFill="1" applyBorder="1" applyAlignment="1">
      <alignment horizontal="center" vertical="center" wrapText="1"/>
    </xf>
    <xf numFmtId="0" fontId="42" fillId="0" borderId="12" xfId="0" applyFont="1" applyBorder="1" applyAlignment="1">
      <alignment horizontal="center" vertical="center"/>
    </xf>
    <xf numFmtId="0" fontId="39" fillId="0" borderId="0" xfId="0" applyFont="1" applyAlignment="1">
      <alignment horizontal="left" vertical="center"/>
    </xf>
    <xf numFmtId="0" fontId="0" fillId="0" borderId="0" xfId="0" applyAlignment="1">
      <alignment horizontal="center" wrapText="1"/>
    </xf>
    <xf numFmtId="0" fontId="15" fillId="9" borderId="0" xfId="0" applyFont="1" applyFill="1" applyAlignment="1">
      <alignment horizontal="left" vertical="center"/>
    </xf>
    <xf numFmtId="0" fontId="13" fillId="9" borderId="0" xfId="0" applyFont="1" applyFill="1" applyAlignment="1">
      <alignment vertical="center"/>
    </xf>
    <xf numFmtId="168" fontId="0" fillId="9" borderId="0" xfId="0" applyNumberFormat="1" applyFill="1" applyAlignment="1">
      <alignment vertical="center"/>
    </xf>
    <xf numFmtId="168" fontId="14" fillId="9" borderId="0" xfId="0" applyNumberFormat="1" applyFont="1" applyFill="1" applyAlignment="1">
      <alignment horizontal="left" vertical="center"/>
    </xf>
    <xf numFmtId="0" fontId="0" fillId="9" borderId="0" xfId="0" applyFill="1" applyAlignment="1">
      <alignment vertical="center"/>
    </xf>
    <xf numFmtId="171" fontId="14" fillId="9" borderId="0" xfId="0" applyNumberFormat="1" applyFont="1" applyFill="1" applyAlignment="1">
      <alignment horizontal="left" vertical="center"/>
    </xf>
    <xf numFmtId="0" fontId="0" fillId="9" borderId="0" xfId="0" applyFill="1" applyAlignment="1">
      <alignment horizontal="right"/>
    </xf>
    <xf numFmtId="0" fontId="34" fillId="0" borderId="0" xfId="0" applyFont="1" applyAlignment="1">
      <alignment horizontal="center"/>
    </xf>
    <xf numFmtId="49" fontId="0" fillId="0" borderId="0" xfId="0" applyNumberFormat="1" applyAlignment="1">
      <alignment wrapText="1"/>
    </xf>
    <xf numFmtId="0" fontId="2" fillId="0" borderId="0" xfId="0" applyFont="1" applyAlignment="1">
      <alignment vertical="center"/>
    </xf>
    <xf numFmtId="0" fontId="0" fillId="0" borderId="0" xfId="0" applyAlignment="1">
      <alignment horizontal="center" vertical="center" wrapText="1"/>
    </xf>
    <xf numFmtId="0" fontId="0" fillId="0" borderId="3" xfId="0" applyBorder="1" applyAlignment="1">
      <alignment horizontal="center" vertical="center" wrapText="1"/>
    </xf>
    <xf numFmtId="0" fontId="7" fillId="0" borderId="3" xfId="2" applyBorder="1" applyAlignment="1">
      <alignment horizontal="center" vertical="center" wrapText="1"/>
    </xf>
    <xf numFmtId="0" fontId="0" fillId="0" borderId="8" xfId="0" applyBorder="1" applyAlignment="1">
      <alignment horizontal="center" vertical="center"/>
    </xf>
    <xf numFmtId="0" fontId="3" fillId="2" borderId="7" xfId="0" applyFont="1" applyFill="1" applyBorder="1" applyAlignment="1">
      <alignment vertical="center"/>
    </xf>
    <xf numFmtId="168" fontId="0" fillId="0" borderId="1" xfId="0" applyNumberFormat="1" applyBorder="1" applyAlignment="1">
      <alignment vertical="center"/>
    </xf>
    <xf numFmtId="168" fontId="0" fillId="3" borderId="1" xfId="0" applyNumberFormat="1" applyFill="1" applyBorder="1" applyAlignment="1">
      <alignment vertical="center" wrapText="1"/>
    </xf>
    <xf numFmtId="0" fontId="1" fillId="8" borderId="1" xfId="7" applyFill="1" applyBorder="1" applyAlignment="1">
      <alignment vertical="center" wrapText="1"/>
    </xf>
    <xf numFmtId="0" fontId="37" fillId="0" borderId="0" xfId="0" applyFont="1" applyAlignment="1">
      <alignment vertical="center"/>
    </xf>
    <xf numFmtId="0" fontId="35" fillId="0" borderId="0" xfId="4" applyFont="1"/>
    <xf numFmtId="0" fontId="35" fillId="0" borderId="0" xfId="0" applyFont="1"/>
    <xf numFmtId="0" fontId="21" fillId="0" borderId="0" xfId="2" applyFont="1" applyAlignment="1">
      <alignment horizontal="left"/>
    </xf>
    <xf numFmtId="0" fontId="30" fillId="12" borderId="11" xfId="0" applyFont="1" applyFill="1" applyBorder="1" applyAlignment="1">
      <alignment vertical="center"/>
    </xf>
    <xf numFmtId="0" fontId="30" fillId="12" borderId="0" xfId="0" applyFont="1" applyFill="1" applyAlignment="1">
      <alignment vertical="center"/>
    </xf>
    <xf numFmtId="0" fontId="23" fillId="6" borderId="2" xfId="0" applyFont="1" applyFill="1" applyBorder="1" applyAlignment="1">
      <alignment vertical="center"/>
    </xf>
    <xf numFmtId="0" fontId="23" fillId="6" borderId="15" xfId="0" applyFont="1" applyFill="1" applyBorder="1" applyAlignment="1">
      <alignment vertical="center" wrapText="1"/>
    </xf>
    <xf numFmtId="0" fontId="23" fillId="6" borderId="4" xfId="0" applyFont="1" applyFill="1" applyBorder="1" applyAlignment="1">
      <alignment vertical="center" wrapText="1"/>
    </xf>
    <xf numFmtId="0" fontId="23" fillId="6" borderId="11" xfId="0" applyFont="1" applyFill="1" applyBorder="1" applyAlignment="1">
      <alignment vertical="center"/>
    </xf>
    <xf numFmtId="0" fontId="23" fillId="6" borderId="0" xfId="0" applyFont="1" applyFill="1" applyAlignment="1">
      <alignment vertical="center"/>
    </xf>
    <xf numFmtId="168" fontId="3" fillId="2" borderId="1" xfId="5" applyNumberFormat="1" applyFont="1" applyFill="1" applyBorder="1" applyAlignment="1">
      <alignment horizontal="center" vertical="center" wrapText="1"/>
    </xf>
    <xf numFmtId="0" fontId="3" fillId="2" borderId="1" xfId="5" applyFont="1" applyFill="1" applyBorder="1" applyAlignment="1">
      <alignment horizontal="center" vertical="center"/>
    </xf>
    <xf numFmtId="168" fontId="3" fillId="2" borderId="1" xfId="5" applyNumberFormat="1" applyFont="1" applyFill="1" applyBorder="1" applyAlignment="1">
      <alignment horizontal="center" vertical="center"/>
    </xf>
    <xf numFmtId="0" fontId="3" fillId="2" borderId="1" xfId="4" applyFont="1" applyFill="1" applyBorder="1" applyAlignment="1">
      <alignment horizontal="center" vertical="center" wrapText="1"/>
    </xf>
    <xf numFmtId="0" fontId="2" fillId="0" borderId="0" xfId="0" applyFont="1" applyAlignment="1">
      <alignment horizontal="left" vertical="center" wrapText="1"/>
    </xf>
    <xf numFmtId="49" fontId="0" fillId="0" borderId="0" xfId="0" applyNumberFormat="1" applyAlignment="1">
      <alignment horizontal="left" wrapText="1"/>
    </xf>
    <xf numFmtId="1" fontId="0" fillId="0" borderId="0" xfId="0" applyNumberFormat="1" applyAlignment="1">
      <alignment horizontal="left"/>
    </xf>
    <xf numFmtId="49" fontId="17" fillId="0" borderId="0" xfId="0" applyNumberFormat="1" applyFont="1" applyAlignment="1">
      <alignment horizontal="left" vertical="center"/>
    </xf>
    <xf numFmtId="0" fontId="0" fillId="0" borderId="0" xfId="0" applyAlignment="1">
      <alignment horizontal="left" wrapText="1"/>
    </xf>
    <xf numFmtId="170" fontId="0" fillId="3" borderId="9" xfId="0" applyNumberFormat="1" applyFill="1" applyBorder="1" applyAlignment="1">
      <alignment horizontal="center" vertical="center" wrapText="1"/>
    </xf>
    <xf numFmtId="0" fontId="6" fillId="7" borderId="8" xfId="0" applyFont="1" applyFill="1" applyBorder="1" applyAlignment="1">
      <alignment vertical="center"/>
    </xf>
    <xf numFmtId="0" fontId="32" fillId="0" borderId="0" xfId="0" applyFont="1"/>
    <xf numFmtId="0" fontId="49" fillId="15" borderId="3" xfId="0" applyFont="1" applyFill="1" applyBorder="1"/>
    <xf numFmtId="0" fontId="32" fillId="16" borderId="1" xfId="0" applyFont="1" applyFill="1" applyBorder="1" applyAlignment="1">
      <alignment horizontal="left" vertical="center" wrapText="1"/>
    </xf>
    <xf numFmtId="0" fontId="32" fillId="0" borderId="1" xfId="0" applyFont="1" applyBorder="1" applyAlignment="1">
      <alignment horizontal="left" vertical="center" wrapText="1"/>
    </xf>
    <xf numFmtId="0" fontId="49" fillId="15"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65" fontId="32" fillId="0" borderId="1" xfId="0" applyNumberFormat="1" applyFont="1" applyBorder="1" applyAlignment="1">
      <alignment horizontal="center" vertical="center"/>
    </xf>
    <xf numFmtId="0" fontId="32" fillId="0" borderId="0" xfId="0" applyFont="1" applyAlignment="1">
      <alignment horizontal="center"/>
    </xf>
    <xf numFmtId="0" fontId="49" fillId="15" borderId="3" xfId="0" applyFont="1" applyFill="1" applyBorder="1" applyAlignment="1">
      <alignment horizontal="center"/>
    </xf>
    <xf numFmtId="17" fontId="15" fillId="9" borderId="0" xfId="4" applyNumberFormat="1" applyFont="1" applyFill="1" applyAlignment="1">
      <alignment horizontal="center" vertical="top"/>
    </xf>
    <xf numFmtId="17" fontId="15" fillId="9" borderId="0" xfId="4" applyNumberFormat="1" applyFont="1" applyFill="1" applyAlignment="1">
      <alignment vertical="top"/>
    </xf>
    <xf numFmtId="17" fontId="15" fillId="9" borderId="0" xfId="4" applyNumberFormat="1" applyFont="1" applyFill="1" applyAlignment="1">
      <alignment vertical="center" wrapText="1"/>
    </xf>
    <xf numFmtId="0" fontId="50" fillId="0" borderId="0" xfId="4" applyFont="1"/>
    <xf numFmtId="0" fontId="0" fillId="0" borderId="19" xfId="0" applyBorder="1" applyAlignment="1">
      <alignment horizontal="center"/>
    </xf>
    <xf numFmtId="0" fontId="0" fillId="0" borderId="20" xfId="0" applyBorder="1" applyAlignment="1">
      <alignment horizont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51" fillId="0" borderId="19" xfId="0" applyFont="1" applyBorder="1" applyAlignment="1">
      <alignment horizontal="center"/>
    </xf>
    <xf numFmtId="0" fontId="52" fillId="0" borderId="1" xfId="0" applyFont="1" applyBorder="1" applyAlignment="1">
      <alignment horizontal="center"/>
    </xf>
    <xf numFmtId="0" fontId="52" fillId="0" borderId="20" xfId="0" applyFont="1" applyBorder="1" applyAlignment="1">
      <alignment horizontal="center"/>
    </xf>
    <xf numFmtId="0" fontId="52" fillId="0" borderId="19" xfId="0" applyFont="1" applyBorder="1" applyAlignment="1">
      <alignment horizontal="center"/>
    </xf>
    <xf numFmtId="0" fontId="51" fillId="0" borderId="21" xfId="0" applyFont="1" applyBorder="1" applyAlignment="1">
      <alignment horizontal="center"/>
    </xf>
    <xf numFmtId="0" fontId="51" fillId="0" borderId="1" xfId="0" applyFont="1" applyBorder="1" applyAlignment="1">
      <alignment horizontal="center"/>
    </xf>
    <xf numFmtId="49" fontId="0" fillId="0" borderId="0" xfId="0" applyNumberFormat="1"/>
    <xf numFmtId="0" fontId="0" fillId="0" borderId="9" xfId="0" applyBorder="1" applyAlignment="1">
      <alignment horizontal="center" vertical="center" wrapText="1"/>
    </xf>
    <xf numFmtId="0" fontId="0" fillId="0" borderId="22" xfId="0" applyBorder="1" applyAlignment="1">
      <alignment horizontal="center" vertical="center" wrapText="1"/>
    </xf>
    <xf numFmtId="0" fontId="0" fillId="0" borderId="19" xfId="0" applyBorder="1"/>
    <xf numFmtId="0" fontId="0" fillId="0" borderId="20" xfId="0" applyBorder="1"/>
    <xf numFmtId="0" fontId="0" fillId="0" borderId="19" xfId="0" applyBorder="1" applyAlignment="1">
      <alignment horizontal="center" wrapText="1"/>
    </xf>
    <xf numFmtId="0" fontId="0" fillId="0" borderId="20" xfId="0" applyBorder="1" applyAlignment="1">
      <alignment horizontal="center" wrapText="1"/>
    </xf>
    <xf numFmtId="0" fontId="0" fillId="0" borderId="21"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xf>
    <xf numFmtId="0" fontId="0" fillId="0" borderId="23" xfId="0" applyBorder="1" applyAlignment="1">
      <alignment horizontal="center"/>
    </xf>
    <xf numFmtId="0" fontId="0" fillId="0" borderId="6" xfId="0" applyBorder="1" applyAlignment="1">
      <alignment horizontal="center"/>
    </xf>
    <xf numFmtId="0" fontId="0" fillId="0" borderId="24" xfId="0" applyBorder="1" applyAlignment="1">
      <alignment horizontal="center"/>
    </xf>
    <xf numFmtId="0" fontId="53" fillId="0" borderId="19" xfId="0" applyFont="1" applyBorder="1" applyAlignment="1">
      <alignment horizontal="center"/>
    </xf>
    <xf numFmtId="0" fontId="53" fillId="0" borderId="1" xfId="0" applyFont="1" applyBorder="1" applyAlignment="1">
      <alignment horizontal="center"/>
    </xf>
    <xf numFmtId="0" fontId="53" fillId="0" borderId="20" xfId="0" applyFont="1" applyBorder="1" applyAlignment="1">
      <alignment horizontal="center"/>
    </xf>
    <xf numFmtId="0" fontId="53" fillId="0" borderId="0" xfId="0" applyFont="1" applyAlignment="1">
      <alignment horizontal="center"/>
    </xf>
    <xf numFmtId="0" fontId="49" fillId="15" borderId="7" xfId="0" applyFont="1" applyFill="1" applyBorder="1" applyAlignment="1">
      <alignment horizontal="center" vertical="center" wrapText="1"/>
    </xf>
    <xf numFmtId="0" fontId="49" fillId="17" borderId="3" xfId="0" applyFont="1" applyFill="1" applyBorder="1"/>
    <xf numFmtId="0" fontId="49" fillId="17" borderId="1" xfId="0" applyFont="1" applyFill="1" applyBorder="1"/>
    <xf numFmtId="49" fontId="32" fillId="16" borderId="1" xfId="0" applyNumberFormat="1" applyFont="1" applyFill="1" applyBorder="1" applyAlignment="1">
      <alignment horizontal="left" vertical="center" wrapText="1"/>
    </xf>
    <xf numFmtId="0" fontId="32" fillId="18" borderId="1" xfId="0" applyFont="1" applyFill="1" applyBorder="1" applyAlignment="1">
      <alignment horizontal="left" vertical="center" wrapText="1"/>
    </xf>
    <xf numFmtId="0" fontId="32" fillId="9" borderId="1" xfId="0" applyFont="1" applyFill="1" applyBorder="1" applyAlignment="1">
      <alignment vertical="center" wrapText="1"/>
    </xf>
    <xf numFmtId="0" fontId="32" fillId="0" borderId="1" xfId="0" applyFont="1" applyBorder="1" applyAlignment="1">
      <alignment horizontal="center" vertical="center" wrapText="1"/>
    </xf>
    <xf numFmtId="168" fontId="56" fillId="3" borderId="1" xfId="0" applyNumberFormat="1" applyFont="1" applyFill="1" applyBorder="1" applyAlignment="1">
      <alignment vertical="center"/>
    </xf>
    <xf numFmtId="0" fontId="57" fillId="0" borderId="0" xfId="0" applyFont="1" applyAlignment="1">
      <alignment horizontal="left" vertical="center"/>
    </xf>
    <xf numFmtId="0" fontId="0" fillId="0" borderId="0" xfId="5" applyFont="1" applyAlignment="1">
      <alignment vertical="center"/>
    </xf>
    <xf numFmtId="0" fontId="3" fillId="2" borderId="11" xfId="0" applyFont="1" applyFill="1" applyBorder="1" applyAlignment="1">
      <alignment vertical="center"/>
    </xf>
    <xf numFmtId="0" fontId="3" fillId="9" borderId="0" xfId="4" applyFont="1" applyFill="1" applyAlignment="1">
      <alignment horizontal="center" vertical="center" wrapText="1"/>
    </xf>
    <xf numFmtId="0" fontId="9" fillId="9" borderId="0" xfId="4" applyFill="1" applyAlignment="1">
      <alignment vertical="center"/>
    </xf>
    <xf numFmtId="0" fontId="1" fillId="9" borderId="0" xfId="6" applyFont="1" applyFill="1" applyAlignment="1">
      <alignment vertical="center" wrapText="1"/>
    </xf>
    <xf numFmtId="168" fontId="0" fillId="3" borderId="1" xfId="0" applyNumberFormat="1" applyFill="1" applyBorder="1"/>
    <xf numFmtId="0" fontId="0" fillId="0" borderId="3" xfId="5" applyFont="1" applyBorder="1" applyAlignment="1">
      <alignment vertical="center" wrapText="1"/>
    </xf>
    <xf numFmtId="0" fontId="26" fillId="9" borderId="0" xfId="0" applyFont="1" applyFill="1" applyAlignment="1">
      <alignment horizontal="left"/>
    </xf>
    <xf numFmtId="0" fontId="7" fillId="9" borderId="1" xfId="2" applyFill="1" applyBorder="1" applyAlignment="1">
      <alignment horizontal="left"/>
    </xf>
    <xf numFmtId="0" fontId="25" fillId="0" borderId="1" xfId="0" applyFont="1" applyBorder="1" applyAlignment="1">
      <alignment horizontal="left"/>
    </xf>
    <xf numFmtId="0" fontId="26" fillId="0" borderId="1" xfId="0" applyFont="1" applyBorder="1" applyAlignment="1">
      <alignment horizontal="left"/>
    </xf>
    <xf numFmtId="170" fontId="20" fillId="0" borderId="1" xfId="0" applyNumberFormat="1" applyFont="1" applyBorder="1"/>
    <xf numFmtId="0" fontId="26" fillId="9" borderId="1" xfId="0" applyFont="1" applyFill="1" applyBorder="1" applyAlignment="1">
      <alignment horizontal="left" wrapText="1"/>
    </xf>
    <xf numFmtId="0" fontId="7" fillId="9" borderId="1" xfId="2" applyFill="1" applyBorder="1"/>
    <xf numFmtId="0" fontId="35" fillId="9" borderId="0" xfId="4" applyFont="1" applyFill="1"/>
    <xf numFmtId="0" fontId="59" fillId="9" borderId="0" xfId="4" applyFont="1" applyFill="1" applyAlignment="1">
      <alignment horizontal="center" vertical="center" wrapText="1"/>
    </xf>
    <xf numFmtId="0" fontId="0" fillId="9" borderId="0" xfId="0" applyFill="1" applyAlignment="1">
      <alignment horizontal="left" vertical="center"/>
    </xf>
    <xf numFmtId="0" fontId="12" fillId="0" borderId="28" xfId="0" applyFont="1" applyBorder="1" applyAlignment="1">
      <alignment horizontal="left" vertical="center"/>
    </xf>
    <xf numFmtId="49" fontId="17" fillId="0" borderId="29" xfId="0" applyNumberFormat="1" applyFont="1" applyBorder="1" applyAlignment="1">
      <alignment horizontal="left" vertical="center"/>
    </xf>
    <xf numFmtId="49" fontId="17" fillId="9" borderId="29" xfId="9" applyNumberFormat="1" applyFont="1" applyFill="1" applyBorder="1" applyAlignment="1">
      <alignment vertical="center"/>
    </xf>
    <xf numFmtId="49" fontId="17" fillId="9" borderId="29" xfId="0" applyNumberFormat="1" applyFont="1" applyFill="1" applyBorder="1" applyAlignment="1">
      <alignment vertical="center"/>
    </xf>
    <xf numFmtId="168" fontId="17" fillId="9" borderId="29" xfId="0" applyNumberFormat="1" applyFont="1" applyFill="1" applyBorder="1" applyAlignment="1">
      <alignment vertical="center"/>
    </xf>
    <xf numFmtId="171" fontId="17" fillId="9" borderId="29" xfId="9" applyNumberFormat="1" applyFont="1" applyFill="1" applyBorder="1" applyAlignment="1">
      <alignment horizontal="right" vertical="center"/>
    </xf>
    <xf numFmtId="0" fontId="17" fillId="9" borderId="29" xfId="9" applyNumberFormat="1" applyFont="1" applyFill="1" applyBorder="1" applyAlignment="1">
      <alignment horizontal="right" vertical="center"/>
    </xf>
    <xf numFmtId="0" fontId="0" fillId="9" borderId="29" xfId="0" applyFill="1" applyBorder="1" applyAlignment="1">
      <alignment horizontal="right" vertical="center"/>
    </xf>
    <xf numFmtId="168" fontId="17" fillId="9" borderId="30" xfId="9" applyNumberFormat="1" applyFont="1" applyFill="1" applyBorder="1" applyAlignment="1">
      <alignment horizontal="right" vertical="center"/>
    </xf>
    <xf numFmtId="49" fontId="17" fillId="8" borderId="19" xfId="0" applyNumberFormat="1" applyFont="1" applyFill="1" applyBorder="1" applyAlignment="1">
      <alignment vertical="center"/>
    </xf>
    <xf numFmtId="49" fontId="17" fillId="8" borderId="1" xfId="0" applyNumberFormat="1" applyFont="1" applyFill="1" applyBorder="1" applyAlignment="1">
      <alignment horizontal="left" vertical="center"/>
    </xf>
    <xf numFmtId="49" fontId="17" fillId="8" borderId="1" xfId="0" applyNumberFormat="1" applyFont="1" applyFill="1" applyBorder="1" applyAlignment="1">
      <alignment vertical="center"/>
    </xf>
    <xf numFmtId="168" fontId="17" fillId="8" borderId="1" xfId="9" applyNumberFormat="1" applyFont="1" applyFill="1" applyBorder="1" applyAlignment="1">
      <alignment horizontal="right" vertical="center"/>
    </xf>
    <xf numFmtId="168" fontId="17" fillId="8" borderId="1" xfId="1" applyNumberFormat="1" applyFont="1" applyFill="1" applyBorder="1" applyAlignment="1">
      <alignment horizontal="right" vertical="center"/>
    </xf>
    <xf numFmtId="168" fontId="0" fillId="8" borderId="1" xfId="0" applyNumberFormat="1" applyFill="1" applyBorder="1" applyAlignment="1">
      <alignment horizontal="right" vertical="center"/>
    </xf>
    <xf numFmtId="168" fontId="17" fillId="8" borderId="20" xfId="9" applyNumberFormat="1" applyFont="1" applyFill="1" applyBorder="1" applyAlignment="1">
      <alignment horizontal="right" vertical="center"/>
    </xf>
    <xf numFmtId="49" fontId="17" fillId="0" borderId="19" xfId="0" applyNumberFormat="1" applyFont="1" applyBorder="1" applyAlignment="1">
      <alignment vertical="center"/>
    </xf>
    <xf numFmtId="168" fontId="17" fillId="9" borderId="1" xfId="9" applyNumberFormat="1" applyFont="1" applyFill="1" applyBorder="1" applyAlignment="1">
      <alignment horizontal="right" vertical="center"/>
    </xf>
    <xf numFmtId="168" fontId="17" fillId="9" borderId="1" xfId="1" applyNumberFormat="1" applyFont="1" applyFill="1" applyBorder="1" applyAlignment="1">
      <alignment horizontal="right" vertical="center"/>
    </xf>
    <xf numFmtId="168" fontId="0" fillId="9" borderId="1" xfId="0" applyNumberFormat="1" applyFill="1" applyBorder="1" applyAlignment="1">
      <alignment horizontal="right" vertical="center"/>
    </xf>
    <xf numFmtId="168" fontId="17" fillId="9" borderId="20" xfId="9" applyNumberFormat="1" applyFont="1" applyFill="1" applyBorder="1" applyAlignment="1">
      <alignment horizontal="right" vertical="center"/>
    </xf>
    <xf numFmtId="0" fontId="17" fillId="8" borderId="19" xfId="0" applyFont="1" applyFill="1" applyBorder="1" applyAlignment="1">
      <alignment vertical="center"/>
    </xf>
    <xf numFmtId="0" fontId="17" fillId="8" borderId="1" xfId="0" applyFont="1" applyFill="1" applyBorder="1" applyAlignment="1">
      <alignment vertical="center"/>
    </xf>
    <xf numFmtId="0" fontId="17" fillId="0" borderId="19" xfId="0" applyFont="1" applyBorder="1" applyAlignment="1">
      <alignment vertical="center"/>
    </xf>
    <xf numFmtId="49" fontId="17" fillId="9" borderId="31" xfId="0" applyNumberFormat="1" applyFont="1" applyFill="1" applyBorder="1" applyAlignment="1">
      <alignment vertical="center"/>
    </xf>
    <xf numFmtId="49" fontId="17" fillId="9" borderId="32" xfId="0" applyNumberFormat="1" applyFont="1" applyFill="1" applyBorder="1" applyAlignment="1">
      <alignment horizontal="left" vertical="center"/>
    </xf>
    <xf numFmtId="49" fontId="17" fillId="9" borderId="32" xfId="0" applyNumberFormat="1" applyFont="1" applyFill="1" applyBorder="1" applyAlignment="1">
      <alignment vertical="center"/>
    </xf>
    <xf numFmtId="168" fontId="17" fillId="3" borderId="32" xfId="9" applyNumberFormat="1" applyFont="1" applyFill="1" applyBorder="1" applyAlignment="1">
      <alignment horizontal="right" vertical="center"/>
    </xf>
    <xf numFmtId="171" fontId="17" fillId="9" borderId="32" xfId="9" applyNumberFormat="1" applyFont="1" applyFill="1" applyBorder="1" applyAlignment="1">
      <alignment horizontal="right" vertical="center"/>
    </xf>
    <xf numFmtId="168" fontId="17" fillId="9" borderId="32" xfId="1" applyNumberFormat="1" applyFont="1" applyFill="1" applyBorder="1" applyAlignment="1">
      <alignment horizontal="right" vertical="center"/>
    </xf>
    <xf numFmtId="168" fontId="0" fillId="9" borderId="32" xfId="0" applyNumberFormat="1" applyFill="1" applyBorder="1" applyAlignment="1">
      <alignment horizontal="right" vertical="center"/>
    </xf>
    <xf numFmtId="168" fontId="17" fillId="9" borderId="33" xfId="9" applyNumberFormat="1" applyFont="1" applyFill="1" applyBorder="1" applyAlignment="1">
      <alignment horizontal="right" vertical="center"/>
    </xf>
    <xf numFmtId="49" fontId="17" fillId="9" borderId="0" xfId="0" applyNumberFormat="1" applyFont="1" applyFill="1" applyAlignment="1">
      <alignment vertical="center"/>
    </xf>
    <xf numFmtId="49" fontId="17" fillId="9" borderId="0" xfId="0" applyNumberFormat="1" applyFont="1" applyFill="1" applyAlignment="1">
      <alignment horizontal="left" vertical="center"/>
    </xf>
    <xf numFmtId="0" fontId="17" fillId="9" borderId="0" xfId="0" applyFont="1" applyFill="1" applyAlignment="1">
      <alignment vertical="center"/>
    </xf>
    <xf numFmtId="168" fontId="17" fillId="9" borderId="0" xfId="9" applyNumberFormat="1" applyFont="1" applyFill="1" applyBorder="1" applyAlignment="1">
      <alignment vertical="center"/>
    </xf>
    <xf numFmtId="171" fontId="17" fillId="9" borderId="0" xfId="9" applyNumberFormat="1" applyFont="1" applyFill="1" applyBorder="1" applyAlignment="1">
      <alignment horizontal="right" vertical="center"/>
    </xf>
    <xf numFmtId="168" fontId="17" fillId="9" borderId="0" xfId="1" applyNumberFormat="1" applyFont="1" applyFill="1" applyBorder="1" applyAlignment="1">
      <alignment horizontal="right" vertical="center"/>
    </xf>
    <xf numFmtId="168" fontId="0" fillId="9" borderId="0" xfId="0" applyNumberFormat="1" applyFill="1" applyAlignment="1">
      <alignment horizontal="right" vertical="center"/>
    </xf>
    <xf numFmtId="168" fontId="17" fillId="9" borderId="0" xfId="9" applyNumberFormat="1" applyFont="1" applyFill="1" applyBorder="1" applyAlignment="1">
      <alignment horizontal="right" vertical="center"/>
    </xf>
    <xf numFmtId="0" fontId="12" fillId="9" borderId="28" xfId="0" applyFont="1" applyFill="1" applyBorder="1" applyAlignment="1">
      <alignment horizontal="left" vertical="center"/>
    </xf>
    <xf numFmtId="49" fontId="17" fillId="9" borderId="29" xfId="0" applyNumberFormat="1" applyFont="1" applyFill="1" applyBorder="1" applyAlignment="1">
      <alignment horizontal="left" vertical="center"/>
    </xf>
    <xf numFmtId="49" fontId="17" fillId="0" borderId="32" xfId="0" applyNumberFormat="1" applyFont="1" applyBorder="1" applyAlignment="1">
      <alignment vertical="center"/>
    </xf>
    <xf numFmtId="168" fontId="17" fillId="3" borderId="32" xfId="9" applyNumberFormat="1" applyFont="1" applyFill="1" applyBorder="1" applyAlignment="1">
      <alignment vertical="center"/>
    </xf>
    <xf numFmtId="168" fontId="17" fillId="8" borderId="32" xfId="9" applyNumberFormat="1" applyFont="1" applyFill="1" applyBorder="1" applyAlignment="1">
      <alignment horizontal="right" vertical="center"/>
    </xf>
    <xf numFmtId="168" fontId="17" fillId="8" borderId="32" xfId="1" applyNumberFormat="1" applyFont="1" applyFill="1" applyBorder="1" applyAlignment="1">
      <alignment horizontal="right" vertical="center"/>
    </xf>
    <xf numFmtId="168" fontId="0" fillId="8" borderId="32" xfId="0" applyNumberFormat="1" applyFill="1" applyBorder="1" applyAlignment="1">
      <alignment horizontal="right" vertical="center"/>
    </xf>
    <xf numFmtId="168" fontId="17" fillId="8" borderId="33" xfId="9" applyNumberFormat="1" applyFont="1" applyFill="1" applyBorder="1" applyAlignment="1">
      <alignment horizontal="right" vertical="center"/>
    </xf>
    <xf numFmtId="49" fontId="17" fillId="0" borderId="31" xfId="0" applyNumberFormat="1" applyFont="1" applyBorder="1" applyAlignment="1">
      <alignment vertical="center"/>
    </xf>
    <xf numFmtId="49" fontId="17" fillId="0" borderId="32" xfId="0" applyNumberFormat="1" applyFont="1" applyBorder="1" applyAlignment="1">
      <alignment horizontal="left" vertical="center"/>
    </xf>
    <xf numFmtId="168" fontId="17" fillId="9" borderId="32" xfId="9" applyNumberFormat="1" applyFont="1" applyFill="1" applyBorder="1" applyAlignment="1">
      <alignment horizontal="right" vertical="center"/>
    </xf>
    <xf numFmtId="0" fontId="17" fillId="9" borderId="0" xfId="1" applyNumberFormat="1" applyFont="1" applyFill="1" applyBorder="1" applyAlignment="1">
      <alignment horizontal="right" vertical="center"/>
    </xf>
    <xf numFmtId="0" fontId="0" fillId="9" borderId="0" xfId="0" applyFill="1" applyAlignment="1">
      <alignment horizontal="right" vertical="center"/>
    </xf>
    <xf numFmtId="49" fontId="17" fillId="9" borderId="19" xfId="0" applyNumberFormat="1" applyFont="1" applyFill="1" applyBorder="1" applyAlignment="1">
      <alignment vertical="center"/>
    </xf>
    <xf numFmtId="49" fontId="17" fillId="9" borderId="1" xfId="0" applyNumberFormat="1" applyFont="1" applyFill="1" applyBorder="1" applyAlignment="1">
      <alignment horizontal="left" vertical="center"/>
    </xf>
    <xf numFmtId="49" fontId="17" fillId="9" borderId="1" xfId="0" applyNumberFormat="1" applyFont="1" applyFill="1" applyBorder="1" applyAlignment="1">
      <alignment vertical="center"/>
    </xf>
    <xf numFmtId="49" fontId="17" fillId="9" borderId="0" xfId="9" applyNumberFormat="1" applyFont="1" applyFill="1" applyBorder="1" applyAlignment="1">
      <alignment vertical="center"/>
    </xf>
    <xf numFmtId="168" fontId="17" fillId="9" borderId="0" xfId="0" applyNumberFormat="1" applyFont="1" applyFill="1" applyAlignment="1">
      <alignment vertical="center"/>
    </xf>
    <xf numFmtId="171" fontId="17" fillId="9" borderId="0" xfId="9" applyNumberFormat="1" applyFont="1" applyFill="1" applyBorder="1" applyAlignment="1">
      <alignment vertical="center"/>
    </xf>
    <xf numFmtId="168" fontId="17" fillId="9" borderId="29" xfId="9" applyNumberFormat="1" applyFont="1" applyFill="1" applyBorder="1" applyAlignment="1">
      <alignment vertical="center"/>
    </xf>
    <xf numFmtId="171" fontId="17" fillId="9" borderId="29" xfId="9" applyNumberFormat="1" applyFont="1" applyFill="1" applyBorder="1" applyAlignment="1">
      <alignment vertical="center"/>
    </xf>
    <xf numFmtId="0" fontId="17" fillId="9" borderId="29" xfId="1" applyNumberFormat="1" applyFont="1" applyFill="1" applyBorder="1" applyAlignment="1">
      <alignment vertical="center"/>
    </xf>
    <xf numFmtId="0" fontId="0" fillId="9" borderId="29" xfId="0" applyFill="1" applyBorder="1" applyAlignment="1">
      <alignment horizontal="left" vertical="center"/>
    </xf>
    <xf numFmtId="168" fontId="17" fillId="9" borderId="30" xfId="9" applyNumberFormat="1" applyFont="1" applyFill="1" applyBorder="1" applyAlignment="1">
      <alignment vertical="center"/>
    </xf>
    <xf numFmtId="49" fontId="17" fillId="0" borderId="19" xfId="9" applyNumberFormat="1" applyFont="1" applyBorder="1" applyAlignment="1">
      <alignment vertical="center"/>
    </xf>
    <xf numFmtId="168" fontId="17" fillId="8" borderId="1" xfId="9" applyNumberFormat="1" applyFont="1" applyFill="1" applyBorder="1" applyAlignment="1">
      <alignment vertical="center"/>
    </xf>
    <xf numFmtId="168" fontId="17" fillId="8" borderId="20" xfId="9" applyNumberFormat="1" applyFont="1" applyFill="1" applyBorder="1" applyAlignment="1">
      <alignment vertical="center"/>
    </xf>
    <xf numFmtId="49" fontId="58" fillId="0" borderId="19" xfId="0" applyNumberFormat="1" applyFont="1" applyBorder="1" applyAlignment="1">
      <alignment vertical="center"/>
    </xf>
    <xf numFmtId="49" fontId="58" fillId="0" borderId="1" xfId="0" applyNumberFormat="1" applyFont="1" applyBorder="1" applyAlignment="1">
      <alignment horizontal="left" vertical="center"/>
    </xf>
    <xf numFmtId="49" fontId="58" fillId="0" borderId="1" xfId="9" applyNumberFormat="1" applyFont="1" applyBorder="1" applyAlignment="1">
      <alignment vertical="center"/>
    </xf>
    <xf numFmtId="168" fontId="58" fillId="8" borderId="1" xfId="9" applyNumberFormat="1" applyFont="1" applyFill="1" applyBorder="1" applyAlignment="1">
      <alignment vertical="center"/>
    </xf>
    <xf numFmtId="49" fontId="17" fillId="0" borderId="32" xfId="9" applyNumberFormat="1" applyFont="1" applyBorder="1" applyAlignment="1">
      <alignment vertical="center"/>
    </xf>
    <xf numFmtId="168" fontId="17" fillId="3" borderId="32" xfId="0" applyNumberFormat="1" applyFont="1" applyFill="1" applyBorder="1" applyAlignment="1">
      <alignment vertical="center"/>
    </xf>
    <xf numFmtId="168" fontId="17" fillId="8" borderId="32" xfId="9" applyNumberFormat="1" applyFont="1" applyFill="1" applyBorder="1" applyAlignment="1">
      <alignment vertical="center"/>
    </xf>
    <xf numFmtId="168" fontId="0" fillId="9" borderId="0" xfId="0" applyNumberFormat="1" applyFill="1"/>
    <xf numFmtId="0" fontId="0" fillId="9" borderId="29" xfId="0" applyFill="1" applyBorder="1"/>
    <xf numFmtId="168" fontId="0" fillId="9" borderId="29" xfId="0" applyNumberFormat="1" applyFill="1" applyBorder="1"/>
    <xf numFmtId="0" fontId="18" fillId="9" borderId="34" xfId="0" applyFont="1" applyFill="1" applyBorder="1"/>
    <xf numFmtId="168" fontId="17" fillId="9" borderId="35" xfId="9" applyNumberFormat="1" applyFont="1" applyFill="1" applyBorder="1" applyAlignment="1">
      <alignment vertical="center"/>
    </xf>
    <xf numFmtId="0" fontId="0" fillId="9" borderId="34" xfId="0" applyFill="1" applyBorder="1"/>
    <xf numFmtId="171" fontId="0" fillId="9" borderId="0" xfId="0" applyNumberFormat="1" applyFill="1"/>
    <xf numFmtId="168" fontId="0" fillId="9" borderId="35" xfId="0" applyNumberFormat="1" applyFill="1" applyBorder="1"/>
    <xf numFmtId="49" fontId="17" fillId="9" borderId="34" xfId="0" applyNumberFormat="1" applyFont="1" applyFill="1" applyBorder="1" applyAlignment="1">
      <alignment vertical="center"/>
    </xf>
    <xf numFmtId="0" fontId="61" fillId="9" borderId="34" xfId="0" applyFont="1" applyFill="1" applyBorder="1"/>
    <xf numFmtId="9" fontId="17" fillId="9" borderId="0" xfId="1" applyFont="1" applyFill="1" applyBorder="1" applyAlignment="1">
      <alignment vertical="center"/>
    </xf>
    <xf numFmtId="9" fontId="0" fillId="9" borderId="0" xfId="0" applyNumberFormat="1" applyFill="1"/>
    <xf numFmtId="171" fontId="17" fillId="8" borderId="1" xfId="9" applyNumberFormat="1" applyFont="1" applyFill="1" applyBorder="1" applyAlignment="1">
      <alignment vertical="center"/>
    </xf>
    <xf numFmtId="0" fontId="0" fillId="0" borderId="19" xfId="0" applyBorder="1" applyAlignment="1">
      <alignment vertical="center"/>
    </xf>
    <xf numFmtId="0" fontId="0" fillId="9" borderId="34" xfId="0" applyFill="1" applyBorder="1" applyAlignment="1">
      <alignment vertical="center"/>
    </xf>
    <xf numFmtId="0" fontId="20" fillId="9" borderId="0" xfId="0" applyFont="1" applyFill="1" applyAlignment="1">
      <alignment vertical="center" wrapText="1"/>
    </xf>
    <xf numFmtId="0" fontId="0" fillId="0" borderId="31" xfId="0" applyBorder="1" applyAlignment="1">
      <alignment vertical="center"/>
    </xf>
    <xf numFmtId="0" fontId="0" fillId="0" borderId="32" xfId="0" applyBorder="1" applyAlignment="1">
      <alignment vertical="center" wrapText="1"/>
    </xf>
    <xf numFmtId="171" fontId="17" fillId="8" borderId="32" xfId="9" applyNumberFormat="1" applyFont="1" applyFill="1" applyBorder="1" applyAlignment="1">
      <alignment vertical="center"/>
    </xf>
    <xf numFmtId="0" fontId="0" fillId="9" borderId="0" xfId="0" applyFill="1" applyAlignment="1">
      <alignment vertical="center" wrapText="1"/>
    </xf>
    <xf numFmtId="0" fontId="0" fillId="9" borderId="30" xfId="0" applyFill="1" applyBorder="1"/>
    <xf numFmtId="0" fontId="3" fillId="2" borderId="38" xfId="0" applyFont="1" applyFill="1" applyBorder="1" applyAlignment="1">
      <alignment vertical="center"/>
    </xf>
    <xf numFmtId="0" fontId="3" fillId="2" borderId="39" xfId="0" applyFont="1" applyFill="1" applyBorder="1" applyAlignment="1">
      <alignment vertical="center"/>
    </xf>
    <xf numFmtId="168" fontId="0" fillId="5" borderId="1" xfId="0" applyNumberFormat="1" applyFill="1" applyBorder="1" applyAlignment="1">
      <alignment vertical="center" wrapText="1"/>
    </xf>
    <xf numFmtId="0" fontId="0" fillId="0" borderId="19" xfId="0" applyBorder="1" applyAlignment="1">
      <alignment vertical="top"/>
    </xf>
    <xf numFmtId="0" fontId="0" fillId="0" borderId="1" xfId="0" applyBorder="1" applyAlignment="1">
      <alignment vertical="top" wrapText="1"/>
    </xf>
    <xf numFmtId="168" fontId="0" fillId="3" borderId="1" xfId="0" applyNumberFormat="1" applyFill="1" applyBorder="1" applyAlignment="1">
      <alignment vertical="top" wrapText="1"/>
    </xf>
    <xf numFmtId="168" fontId="0" fillId="5" borderId="1" xfId="0" applyNumberFormat="1" applyFill="1" applyBorder="1" applyAlignment="1">
      <alignment vertical="top" wrapText="1"/>
    </xf>
    <xf numFmtId="0" fontId="0" fillId="9" borderId="35" xfId="0" applyFill="1" applyBorder="1"/>
    <xf numFmtId="0" fontId="0" fillId="0" borderId="31" xfId="0" applyBorder="1" applyAlignment="1">
      <alignment vertical="top"/>
    </xf>
    <xf numFmtId="0" fontId="0" fillId="0" borderId="32" xfId="0" applyBorder="1" applyAlignment="1">
      <alignment vertical="top" wrapText="1"/>
    </xf>
    <xf numFmtId="168" fontId="0" fillId="3" borderId="32" xfId="0" applyNumberFormat="1" applyFill="1" applyBorder="1" applyAlignment="1">
      <alignment vertical="top" wrapText="1"/>
    </xf>
    <xf numFmtId="168" fontId="0" fillId="5" borderId="32" xfId="0" applyNumberFormat="1" applyFill="1" applyBorder="1" applyAlignment="1">
      <alignment vertical="top" wrapText="1"/>
    </xf>
    <xf numFmtId="0" fontId="3" fillId="2" borderId="15" xfId="0" applyFont="1" applyFill="1" applyBorder="1" applyAlignment="1">
      <alignment vertical="center"/>
    </xf>
    <xf numFmtId="168" fontId="0" fillId="5" borderId="8" xfId="0" applyNumberFormat="1" applyFill="1" applyBorder="1" applyAlignment="1">
      <alignment vertical="top" wrapText="1"/>
    </xf>
    <xf numFmtId="0" fontId="0" fillId="9" borderId="40" xfId="0" applyFill="1" applyBorder="1"/>
    <xf numFmtId="0" fontId="0" fillId="9" borderId="41" xfId="0" applyFill="1" applyBorder="1"/>
    <xf numFmtId="0" fontId="62" fillId="0" borderId="0" xfId="0" applyFont="1"/>
    <xf numFmtId="168" fontId="58" fillId="3" borderId="1" xfId="9" applyNumberFormat="1" applyFont="1" applyFill="1" applyBorder="1" applyAlignment="1">
      <alignment vertical="center"/>
    </xf>
    <xf numFmtId="0" fontId="55" fillId="0" borderId="1" xfId="2" applyFont="1" applyFill="1" applyBorder="1" applyAlignment="1">
      <alignment horizontal="center" vertical="center" wrapText="1"/>
    </xf>
    <xf numFmtId="49" fontId="17" fillId="0" borderId="19" xfId="0" applyNumberFormat="1" applyFont="1" applyBorder="1" applyAlignment="1">
      <alignment vertical="center" wrapText="1"/>
    </xf>
    <xf numFmtId="0" fontId="65" fillId="15" borderId="1" xfId="0" applyFont="1" applyFill="1" applyBorder="1" applyAlignment="1">
      <alignment horizontal="center" vertical="center" wrapText="1"/>
    </xf>
    <xf numFmtId="0" fontId="7" fillId="0" borderId="1" xfId="2" applyFill="1" applyBorder="1" applyAlignment="1">
      <alignment horizontal="center" vertical="center" wrapText="1"/>
    </xf>
    <xf numFmtId="168" fontId="0" fillId="0" borderId="2" xfId="5" applyNumberFormat="1" applyFont="1" applyBorder="1" applyAlignment="1">
      <alignment vertical="center"/>
    </xf>
    <xf numFmtId="17" fontId="3" fillId="2" borderId="1" xfId="0" applyNumberFormat="1" applyFont="1" applyFill="1" applyBorder="1" applyAlignment="1">
      <alignment vertical="center"/>
    </xf>
    <xf numFmtId="0" fontId="3" fillId="2" borderId="8" xfId="0" applyFont="1" applyFill="1" applyBorder="1" applyAlignment="1">
      <alignment vertical="center"/>
    </xf>
    <xf numFmtId="0" fontId="23" fillId="2" borderId="1" xfId="0" applyFont="1" applyFill="1" applyBorder="1" applyAlignment="1">
      <alignment horizontal="center" vertical="center" wrapText="1"/>
    </xf>
    <xf numFmtId="0" fontId="66" fillId="0" borderId="0" xfId="0" applyFont="1"/>
    <xf numFmtId="170" fontId="66" fillId="3" borderId="9" xfId="0" applyNumberFormat="1" applyFont="1" applyFill="1" applyBorder="1" applyAlignment="1">
      <alignment horizontal="center" vertical="center" wrapText="1"/>
    </xf>
    <xf numFmtId="0" fontId="66" fillId="0" borderId="0" xfId="0" applyFont="1" applyAlignment="1">
      <alignment horizontal="center"/>
    </xf>
    <xf numFmtId="0" fontId="22" fillId="6" borderId="2" xfId="0" applyFont="1" applyFill="1" applyBorder="1" applyAlignment="1">
      <alignment vertical="center" wrapText="1"/>
    </xf>
    <xf numFmtId="0" fontId="22" fillId="6" borderId="9" xfId="0" applyFont="1" applyFill="1" applyBorder="1" applyAlignment="1">
      <alignment horizontal="center" vertical="center"/>
    </xf>
    <xf numFmtId="166" fontId="17" fillId="9" borderId="0" xfId="0" applyNumberFormat="1" applyFont="1" applyFill="1" applyAlignment="1">
      <alignment vertical="center"/>
    </xf>
    <xf numFmtId="166" fontId="0" fillId="9" borderId="0" xfId="0" applyNumberFormat="1" applyFill="1"/>
    <xf numFmtId="49" fontId="0" fillId="0" borderId="1" xfId="4" applyNumberFormat="1" applyFont="1" applyBorder="1" applyAlignment="1">
      <alignment vertical="center"/>
    </xf>
    <xf numFmtId="0" fontId="0" fillId="0" borderId="1" xfId="4" applyFont="1" applyBorder="1" applyAlignment="1">
      <alignment vertical="center"/>
    </xf>
    <xf numFmtId="0" fontId="67" fillId="0" borderId="0" xfId="0" applyFont="1" applyAlignment="1">
      <alignment horizontal="center" vertical="center"/>
    </xf>
    <xf numFmtId="0" fontId="67" fillId="9" borderId="0" xfId="0" applyFont="1" applyFill="1" applyAlignment="1">
      <alignment horizontal="left" vertical="center"/>
    </xf>
    <xf numFmtId="170" fontId="42" fillId="9" borderId="1" xfId="12" applyNumberFormat="1" applyFont="1" applyFill="1" applyBorder="1" applyAlignment="1">
      <alignment horizontal="left" vertical="center"/>
    </xf>
    <xf numFmtId="170" fontId="42" fillId="9" borderId="1" xfId="12" applyNumberFormat="1" applyFont="1" applyFill="1" applyBorder="1" applyAlignment="1">
      <alignment horizontal="center" vertical="center" wrapText="1"/>
    </xf>
    <xf numFmtId="170" fontId="7" fillId="0" borderId="1" xfId="2" applyNumberFormat="1" applyBorder="1" applyAlignment="1">
      <alignment horizontal="center" vertical="center"/>
    </xf>
    <xf numFmtId="170" fontId="32" fillId="9" borderId="1" xfId="0" applyNumberFormat="1" applyFont="1" applyFill="1" applyBorder="1" applyAlignment="1">
      <alignment horizontal="center" vertical="center" wrapText="1"/>
    </xf>
    <xf numFmtId="0" fontId="42" fillId="9" borderId="1" xfId="0" applyFont="1" applyFill="1" applyBorder="1" applyAlignment="1">
      <alignment horizontal="left" vertical="center" wrapText="1"/>
    </xf>
    <xf numFmtId="0" fontId="32" fillId="9" borderId="1" xfId="0" applyFont="1" applyFill="1" applyBorder="1" applyAlignment="1">
      <alignment horizontal="center" vertical="center" wrapText="1"/>
    </xf>
    <xf numFmtId="0" fontId="7" fillId="0" borderId="0" xfId="2" applyAlignment="1">
      <alignment horizontal="center" vertical="center"/>
    </xf>
    <xf numFmtId="0" fontId="10" fillId="0" borderId="0" xfId="6" applyFont="1" applyAlignment="1">
      <alignment vertical="center"/>
    </xf>
    <xf numFmtId="0" fontId="0" fillId="8" borderId="1" xfId="7" applyFont="1" applyFill="1" applyBorder="1" applyAlignment="1">
      <alignment vertical="center" wrapText="1"/>
    </xf>
    <xf numFmtId="164" fontId="1" fillId="9" borderId="0" xfId="8" applyNumberFormat="1" applyFont="1" applyFill="1" applyBorder="1" applyAlignment="1">
      <alignment horizontal="center" vertical="center" wrapText="1"/>
    </xf>
    <xf numFmtId="0" fontId="49" fillId="15" borderId="1" xfId="0" applyFont="1" applyFill="1" applyBorder="1" applyAlignment="1">
      <alignment vertical="center"/>
    </xf>
    <xf numFmtId="0" fontId="49" fillId="15" borderId="1" xfId="0" applyFont="1" applyFill="1" applyBorder="1" applyAlignment="1">
      <alignment vertical="center" wrapText="1"/>
    </xf>
    <xf numFmtId="0" fontId="49" fillId="15" borderId="3" xfId="0" applyFont="1" applyFill="1" applyBorder="1" applyAlignment="1">
      <alignment horizontal="right"/>
    </xf>
    <xf numFmtId="0" fontId="32" fillId="9" borderId="0" xfId="0" applyFont="1" applyFill="1"/>
    <xf numFmtId="0" fontId="32" fillId="9" borderId="0" xfId="0" applyFont="1" applyFill="1" applyAlignment="1">
      <alignment horizontal="right"/>
    </xf>
    <xf numFmtId="0" fontId="0" fillId="9" borderId="0" xfId="0" applyFill="1" applyAlignment="1">
      <alignment horizontal="center"/>
    </xf>
    <xf numFmtId="0" fontId="42" fillId="0" borderId="13" xfId="0" applyFont="1" applyBorder="1" applyAlignment="1">
      <alignment horizontal="left" vertical="center"/>
    </xf>
    <xf numFmtId="0" fontId="42" fillId="0" borderId="14" xfId="0" applyFont="1" applyBorder="1" applyAlignment="1">
      <alignment horizontal="left" vertical="center"/>
    </xf>
    <xf numFmtId="0" fontId="7" fillId="0" borderId="14" xfId="2" applyFill="1" applyBorder="1" applyAlignment="1">
      <alignment horizontal="center" vertical="center"/>
    </xf>
    <xf numFmtId="0" fontId="0" fillId="9" borderId="0" xfId="0" applyFill="1" applyAlignment="1">
      <alignment horizontal="center" wrapText="1"/>
    </xf>
    <xf numFmtId="0" fontId="35" fillId="9" borderId="0" xfId="4" applyFont="1" applyFill="1" applyAlignment="1">
      <alignment horizontal="left"/>
    </xf>
    <xf numFmtId="0" fontId="2" fillId="9" borderId="0" xfId="0" applyFont="1" applyFill="1" applyAlignment="1">
      <alignment horizontal="left" wrapText="1"/>
    </xf>
    <xf numFmtId="170" fontId="35" fillId="9" borderId="0" xfId="4" applyNumberFormat="1" applyFont="1" applyFill="1" applyAlignment="1">
      <alignment horizontal="left"/>
    </xf>
    <xf numFmtId="0" fontId="2" fillId="9" borderId="0" xfId="0" applyFont="1" applyFill="1"/>
    <xf numFmtId="9" fontId="2" fillId="9" borderId="0" xfId="0" applyNumberFormat="1" applyFont="1" applyFill="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center" wrapText="1"/>
    </xf>
    <xf numFmtId="0" fontId="0" fillId="14" borderId="1" xfId="0" applyFill="1" applyBorder="1" applyAlignment="1">
      <alignment horizontal="center" vertical="center"/>
    </xf>
    <xf numFmtId="0" fontId="0" fillId="14" borderId="1" xfId="0" applyFill="1" applyBorder="1" applyAlignment="1">
      <alignment horizontal="left" vertical="center" wrapText="1"/>
    </xf>
    <xf numFmtId="0" fontId="0" fillId="14" borderId="1" xfId="0" applyFill="1" applyBorder="1" applyAlignment="1">
      <alignment horizontal="center" vertical="center" wrapText="1"/>
    </xf>
    <xf numFmtId="170" fontId="0" fillId="14" borderId="1" xfId="0" applyNumberFormat="1" applyFill="1" applyBorder="1" applyAlignment="1">
      <alignment horizontal="center" wrapText="1"/>
    </xf>
    <xf numFmtId="0" fontId="0" fillId="9" borderId="1" xfId="0" applyFill="1" applyBorder="1" applyAlignment="1">
      <alignment horizontal="center" vertical="center"/>
    </xf>
    <xf numFmtId="0" fontId="0" fillId="9" borderId="1" xfId="0" applyFill="1" applyBorder="1" applyAlignment="1">
      <alignment horizontal="left" vertical="center" wrapText="1"/>
    </xf>
    <xf numFmtId="0" fontId="0" fillId="9" borderId="1" xfId="0" applyFill="1" applyBorder="1" applyAlignment="1">
      <alignment horizontal="center" vertical="center" wrapText="1"/>
    </xf>
    <xf numFmtId="170" fontId="0" fillId="9" borderId="1" xfId="0" applyNumberFormat="1" applyFill="1" applyBorder="1" applyAlignment="1">
      <alignment horizontal="center" wrapText="1"/>
    </xf>
    <xf numFmtId="0" fontId="42" fillId="0" borderId="0" xfId="0" applyFont="1"/>
    <xf numFmtId="0" fontId="42" fillId="9" borderId="0" xfId="0" applyFont="1" applyFill="1"/>
    <xf numFmtId="0" fontId="69" fillId="9" borderId="0" xfId="4" applyFont="1" applyFill="1"/>
    <xf numFmtId="0" fontId="7" fillId="9" borderId="0" xfId="2" applyFill="1"/>
    <xf numFmtId="0" fontId="45" fillId="9" borderId="0" xfId="0" applyFont="1" applyFill="1" applyAlignment="1">
      <alignment horizontal="justify" vertical="center"/>
    </xf>
    <xf numFmtId="0" fontId="5" fillId="9" borderId="0" xfId="0" applyFont="1" applyFill="1" applyAlignment="1">
      <alignment horizontal="left" vertical="center" wrapText="1"/>
    </xf>
    <xf numFmtId="0" fontId="5" fillId="9" borderId="0" xfId="0" applyFont="1" applyFill="1" applyAlignment="1">
      <alignment horizontal="justify" vertical="center"/>
    </xf>
    <xf numFmtId="0" fontId="5" fillId="9" borderId="0" xfId="0" applyFont="1" applyFill="1" applyAlignment="1">
      <alignment vertical="center"/>
    </xf>
    <xf numFmtId="0" fontId="45" fillId="9" borderId="0" xfId="0" applyFont="1" applyFill="1" applyAlignment="1">
      <alignment vertical="center"/>
    </xf>
    <xf numFmtId="49" fontId="70" fillId="0" borderId="19" xfId="0" applyNumberFormat="1" applyFont="1" applyBorder="1" applyAlignment="1">
      <alignment vertical="center"/>
    </xf>
    <xf numFmtId="49" fontId="70" fillId="0" borderId="1" xfId="0" applyNumberFormat="1" applyFont="1" applyBorder="1" applyAlignment="1">
      <alignment vertical="center"/>
    </xf>
    <xf numFmtId="0" fontId="71" fillId="9" borderId="34" xfId="0" applyFont="1" applyFill="1" applyBorder="1"/>
    <xf numFmtId="0" fontId="71" fillId="9" borderId="0" xfId="0" applyFont="1" applyFill="1"/>
    <xf numFmtId="0" fontId="72" fillId="9" borderId="34" xfId="0" applyFont="1" applyFill="1" applyBorder="1"/>
    <xf numFmtId="49" fontId="70" fillId="0" borderId="1" xfId="0" applyNumberFormat="1" applyFont="1" applyBorder="1" applyAlignment="1">
      <alignment vertical="center" wrapText="1"/>
    </xf>
    <xf numFmtId="49" fontId="70" fillId="9" borderId="34" xfId="0" applyNumberFormat="1" applyFont="1" applyFill="1" applyBorder="1" applyAlignment="1">
      <alignment vertical="center"/>
    </xf>
    <xf numFmtId="49" fontId="70" fillId="9" borderId="0" xfId="0" applyNumberFormat="1" applyFont="1" applyFill="1" applyAlignment="1">
      <alignment vertical="center"/>
    </xf>
    <xf numFmtId="49" fontId="73" fillId="0" borderId="19" xfId="0" applyNumberFormat="1" applyFont="1" applyBorder="1" applyAlignment="1">
      <alignment vertical="center"/>
    </xf>
    <xf numFmtId="49" fontId="73" fillId="0" borderId="1" xfId="0" applyNumberFormat="1" applyFont="1" applyBorder="1" applyAlignment="1">
      <alignment vertical="center"/>
    </xf>
    <xf numFmtId="49" fontId="73" fillId="0" borderId="1" xfId="0" applyNumberFormat="1" applyFont="1" applyBorder="1" applyAlignment="1">
      <alignment vertical="center" wrapText="1"/>
    </xf>
    <xf numFmtId="0" fontId="74" fillId="0" borderId="1" xfId="0" applyFont="1" applyBorder="1"/>
    <xf numFmtId="168" fontId="0" fillId="5" borderId="42" xfId="0" applyNumberFormat="1" applyFill="1" applyBorder="1" applyAlignment="1">
      <alignment vertical="top" wrapText="1"/>
    </xf>
    <xf numFmtId="0" fontId="19" fillId="9" borderId="19" xfId="0" applyFont="1" applyFill="1" applyBorder="1"/>
    <xf numFmtId="0" fontId="44" fillId="9" borderId="0" xfId="0" applyFont="1" applyFill="1" applyAlignment="1">
      <alignment horizontal="center" vertical="center" wrapText="1"/>
    </xf>
    <xf numFmtId="0" fontId="33" fillId="9" borderId="0" xfId="0" applyFont="1" applyFill="1"/>
    <xf numFmtId="0" fontId="0" fillId="9" borderId="0" xfId="0" applyFill="1" applyAlignment="1">
      <alignment wrapText="1"/>
    </xf>
    <xf numFmtId="49" fontId="0" fillId="9" borderId="0" xfId="0" applyNumberFormat="1" applyFill="1" applyAlignment="1">
      <alignment wrapText="1"/>
    </xf>
    <xf numFmtId="0" fontId="16" fillId="9" borderId="0" xfId="0" applyFont="1" applyFill="1" applyAlignment="1">
      <alignment vertical="center"/>
    </xf>
    <xf numFmtId="168" fontId="16" fillId="9" borderId="0" xfId="0" applyNumberFormat="1" applyFont="1" applyFill="1" applyAlignment="1">
      <alignment horizontal="center" vertical="center"/>
    </xf>
    <xf numFmtId="171" fontId="16" fillId="9" borderId="0" xfId="0" applyNumberFormat="1" applyFont="1" applyFill="1" applyAlignment="1">
      <alignment horizontal="center" vertical="center" wrapText="1"/>
    </xf>
    <xf numFmtId="0" fontId="16" fillId="9" borderId="0" xfId="0" applyFont="1" applyFill="1" applyAlignment="1">
      <alignment horizontal="center" vertical="center" wrapText="1"/>
    </xf>
    <xf numFmtId="168" fontId="16" fillId="9" borderId="0" xfId="0" applyNumberFormat="1" applyFont="1" applyFill="1" applyAlignment="1">
      <alignment horizontal="center" vertical="center" wrapText="1"/>
    </xf>
    <xf numFmtId="168" fontId="75" fillId="2" borderId="26" xfId="0" applyNumberFormat="1" applyFont="1" applyFill="1" applyBorder="1" applyAlignment="1">
      <alignment horizontal="center" vertical="center"/>
    </xf>
    <xf numFmtId="171" fontId="75" fillId="2" borderId="26" xfId="0" applyNumberFormat="1" applyFont="1" applyFill="1" applyBorder="1" applyAlignment="1">
      <alignment horizontal="center" vertical="center" wrapText="1"/>
    </xf>
    <xf numFmtId="0" fontId="75" fillId="2" borderId="26" xfId="0" applyFont="1" applyFill="1" applyBorder="1" applyAlignment="1">
      <alignment horizontal="center" vertical="center" wrapText="1"/>
    </xf>
    <xf numFmtId="168" fontId="75" fillId="2" borderId="26" xfId="0" applyNumberFormat="1"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6" fillId="6" borderId="2" xfId="0" applyFont="1" applyFill="1" applyBorder="1" applyAlignment="1">
      <alignment vertical="center" wrapText="1"/>
    </xf>
    <xf numFmtId="0" fontId="42" fillId="0" borderId="0" xfId="0" applyFont="1" applyAlignment="1">
      <alignment horizontal="center"/>
    </xf>
    <xf numFmtId="0" fontId="76" fillId="6" borderId="9" xfId="0" applyFont="1" applyFill="1" applyBorder="1" applyAlignment="1">
      <alignment horizontal="center" vertical="center"/>
    </xf>
    <xf numFmtId="170" fontId="42" fillId="3" borderId="1" xfId="0" applyNumberFormat="1" applyFont="1" applyFill="1" applyBorder="1" applyAlignment="1">
      <alignment horizontal="center" vertical="center" wrapText="1"/>
    </xf>
    <xf numFmtId="168" fontId="0" fillId="3" borderId="8" xfId="0" applyNumberFormat="1" applyFill="1" applyBorder="1" applyAlignment="1">
      <alignment vertical="top" wrapText="1"/>
    </xf>
    <xf numFmtId="0" fontId="32" fillId="0" borderId="1" xfId="5" applyFont="1" applyBorder="1" applyAlignment="1">
      <alignment vertical="center" wrapText="1"/>
    </xf>
    <xf numFmtId="0" fontId="23" fillId="6" borderId="8" xfId="0" applyFont="1" applyFill="1" applyBorder="1" applyAlignment="1">
      <alignment vertical="top"/>
    </xf>
    <xf numFmtId="177" fontId="0" fillId="0" borderId="0" xfId="0" applyNumberFormat="1"/>
    <xf numFmtId="177" fontId="0" fillId="0" borderId="0" xfId="0" applyNumberFormat="1" applyAlignment="1">
      <alignment horizontal="center"/>
    </xf>
    <xf numFmtId="9" fontId="1" fillId="3" borderId="9" xfId="1" applyFont="1" applyFill="1" applyBorder="1" applyAlignment="1">
      <alignment horizontal="center" vertical="center" wrapText="1"/>
    </xf>
    <xf numFmtId="170" fontId="62" fillId="3" borderId="1" xfId="0" applyNumberFormat="1" applyFont="1" applyFill="1" applyBorder="1" applyAlignment="1">
      <alignment horizontal="center" vertical="center" wrapText="1"/>
    </xf>
    <xf numFmtId="17" fontId="15" fillId="9" borderId="0" xfId="4" applyNumberFormat="1" applyFont="1" applyFill="1" applyAlignment="1">
      <alignment vertical="center"/>
    </xf>
    <xf numFmtId="0" fontId="32" fillId="0" borderId="1" xfId="5" applyFont="1" applyBorder="1" applyAlignment="1">
      <alignment horizontal="center" vertical="center" wrapText="1"/>
    </xf>
    <xf numFmtId="0" fontId="32" fillId="0" borderId="1" xfId="5" applyFont="1" applyBorder="1" applyAlignment="1">
      <alignment horizontal="center" wrapText="1"/>
    </xf>
    <xf numFmtId="0" fontId="3" fillId="2" borderId="3" xfId="5" applyFont="1" applyFill="1" applyBorder="1" applyAlignment="1">
      <alignment horizontal="center"/>
    </xf>
    <xf numFmtId="0" fontId="15" fillId="0" borderId="0" xfId="0" applyFont="1"/>
    <xf numFmtId="1" fontId="1" fillId="0" borderId="3" xfId="6" applyNumberFormat="1" applyFont="1" applyBorder="1" applyAlignment="1">
      <alignment horizontal="left" vertical="center"/>
    </xf>
    <xf numFmtId="0" fontId="32" fillId="0" borderId="0" xfId="5" applyFont="1" applyAlignment="1">
      <alignment vertical="center" wrapText="1"/>
    </xf>
    <xf numFmtId="0" fontId="16" fillId="0" borderId="0" xfId="0" applyFont="1" applyAlignment="1">
      <alignment vertical="center" wrapText="1"/>
    </xf>
    <xf numFmtId="0" fontId="15" fillId="0" borderId="0" xfId="0" applyFont="1" applyAlignment="1">
      <alignment wrapText="1"/>
    </xf>
    <xf numFmtId="0" fontId="15" fillId="0" borderId="0" xfId="0" applyFont="1" applyAlignment="1">
      <alignment vertical="center" wrapText="1"/>
    </xf>
    <xf numFmtId="0" fontId="15" fillId="0" borderId="0" xfId="0" applyFont="1" applyAlignment="1">
      <alignment horizontal="center" vertical="center"/>
    </xf>
    <xf numFmtId="0" fontId="35" fillId="0" borderId="0" xfId="4" applyFont="1" applyAlignment="1">
      <alignment horizontal="center" vertical="center"/>
    </xf>
    <xf numFmtId="0" fontId="3" fillId="2" borderId="3" xfId="5" applyFont="1" applyFill="1" applyBorder="1" applyAlignment="1">
      <alignment horizontal="center" vertical="center"/>
    </xf>
    <xf numFmtId="0" fontId="32" fillId="0" borderId="0" xfId="5" applyFont="1" applyAlignment="1">
      <alignment horizontal="center" vertical="center" wrapText="1"/>
    </xf>
    <xf numFmtId="0" fontId="3" fillId="2" borderId="1" xfId="0" applyFont="1" applyFill="1" applyBorder="1" applyAlignment="1">
      <alignment horizontal="center" vertical="center" wrapText="1"/>
    </xf>
    <xf numFmtId="170" fontId="3" fillId="2" borderId="1" xfId="0" applyNumberFormat="1" applyFont="1" applyFill="1" applyBorder="1" applyAlignment="1">
      <alignment horizontal="center" vertical="center" wrapText="1"/>
    </xf>
    <xf numFmtId="170" fontId="0" fillId="0" borderId="2" xfId="0" applyNumberFormat="1" applyBorder="1" applyAlignment="1">
      <alignment horizontal="center" vertical="center"/>
    </xf>
    <xf numFmtId="170" fontId="3" fillId="2" borderId="3" xfId="0" applyNumberFormat="1" applyFont="1" applyFill="1" applyBorder="1" applyAlignment="1">
      <alignment horizontal="center" vertical="center"/>
    </xf>
    <xf numFmtId="170" fontId="4" fillId="3" borderId="1" xfId="0" applyNumberFormat="1" applyFont="1" applyFill="1" applyBorder="1" applyAlignment="1">
      <alignment horizontal="center" vertical="center" wrapText="1"/>
    </xf>
    <xf numFmtId="170" fontId="1" fillId="19" borderId="1" xfId="5" applyNumberFormat="1" applyFill="1" applyBorder="1" applyAlignment="1">
      <alignment horizontal="center" vertical="center"/>
    </xf>
    <xf numFmtId="168" fontId="1" fillId="19" borderId="1" xfId="5" applyNumberFormat="1" applyFill="1" applyBorder="1" applyAlignment="1">
      <alignment horizontal="center" vertical="center"/>
    </xf>
    <xf numFmtId="165" fontId="0" fillId="3" borderId="1" xfId="0" applyNumberFormat="1" applyFill="1" applyBorder="1" applyAlignment="1">
      <alignment horizontal="right" vertical="center"/>
    </xf>
    <xf numFmtId="165" fontId="0" fillId="0" borderId="5" xfId="0" applyNumberFormat="1" applyBorder="1" applyAlignment="1">
      <alignment horizontal="right" vertical="center"/>
    </xf>
    <xf numFmtId="165" fontId="3" fillId="6" borderId="1" xfId="0" applyNumberFormat="1" applyFont="1" applyFill="1" applyBorder="1" applyAlignment="1">
      <alignment horizontal="right" vertical="center"/>
    </xf>
    <xf numFmtId="165" fontId="0" fillId="0" borderId="0" xfId="0" applyNumberFormat="1" applyAlignment="1">
      <alignment horizontal="right" vertical="center"/>
    </xf>
    <xf numFmtId="165" fontId="0" fillId="0" borderId="0" xfId="0" applyNumberFormat="1" applyAlignment="1">
      <alignment horizontal="right"/>
    </xf>
    <xf numFmtId="165" fontId="0" fillId="3" borderId="0" xfId="0" applyNumberFormat="1" applyFill="1" applyAlignment="1">
      <alignment horizontal="right" vertical="center" wrapText="1"/>
    </xf>
    <xf numFmtId="165" fontId="3" fillId="7" borderId="1" xfId="0" applyNumberFormat="1" applyFont="1" applyFill="1" applyBorder="1" applyAlignment="1">
      <alignment horizontal="right" vertical="center" wrapText="1"/>
    </xf>
    <xf numFmtId="165" fontId="4" fillId="3" borderId="3" xfId="0" applyNumberFormat="1" applyFont="1" applyFill="1" applyBorder="1" applyAlignment="1">
      <alignment horizontal="right" vertical="center" wrapText="1"/>
    </xf>
    <xf numFmtId="165" fontId="0" fillId="3" borderId="3" xfId="0" applyNumberFormat="1" applyFill="1" applyBorder="1" applyAlignment="1">
      <alignment horizontal="right" vertical="center"/>
    </xf>
    <xf numFmtId="165" fontId="4" fillId="3" borderId="1" xfId="0" applyNumberFormat="1" applyFont="1" applyFill="1" applyBorder="1" applyAlignment="1">
      <alignment horizontal="right" vertical="center" wrapText="1"/>
    </xf>
    <xf numFmtId="165" fontId="3" fillId="2" borderId="3" xfId="0" applyNumberFormat="1" applyFont="1" applyFill="1" applyBorder="1" applyAlignment="1">
      <alignment vertical="center"/>
    </xf>
    <xf numFmtId="170" fontId="0" fillId="0" borderId="0" xfId="0" applyNumberFormat="1"/>
    <xf numFmtId="170" fontId="0" fillId="3" borderId="19" xfId="0" applyNumberFormat="1" applyFill="1" applyBorder="1" applyAlignment="1">
      <alignment horizontal="center"/>
    </xf>
    <xf numFmtId="170" fontId="0" fillId="3" borderId="1" xfId="0" applyNumberFormat="1" applyFill="1" applyBorder="1" applyAlignment="1">
      <alignment horizontal="center"/>
    </xf>
    <xf numFmtId="170" fontId="0" fillId="3" borderId="20" xfId="0" applyNumberFormat="1" applyFill="1" applyBorder="1" applyAlignment="1">
      <alignment horizontal="center"/>
    </xf>
    <xf numFmtId="0" fontId="69" fillId="9" borderId="0" xfId="0" applyFont="1" applyFill="1"/>
    <xf numFmtId="0" fontId="2" fillId="9" borderId="4" xfId="0" applyFont="1" applyFill="1" applyBorder="1"/>
    <xf numFmtId="170" fontId="7" fillId="0" borderId="1" xfId="2" applyNumberFormat="1" applyBorder="1" applyAlignment="1">
      <alignment horizontal="center" vertical="center" wrapText="1"/>
    </xf>
    <xf numFmtId="1" fontId="0" fillId="9" borderId="0" xfId="0" applyNumberFormat="1" applyFill="1" applyAlignment="1">
      <alignment horizontal="left"/>
    </xf>
    <xf numFmtId="168" fontId="0" fillId="0" borderId="0" xfId="0" applyNumberFormat="1" applyAlignment="1">
      <alignment horizontal="center"/>
    </xf>
    <xf numFmtId="168" fontId="42" fillId="0" borderId="0" xfId="0" applyNumberFormat="1" applyFont="1" applyAlignment="1">
      <alignment horizontal="center"/>
    </xf>
    <xf numFmtId="0" fontId="0" fillId="0" borderId="0" xfId="5" applyFont="1" applyAlignment="1">
      <alignment horizontal="left" vertical="center"/>
    </xf>
    <xf numFmtId="168" fontId="3" fillId="2" borderId="1" xfId="0" applyNumberFormat="1" applyFont="1" applyFill="1" applyBorder="1" applyAlignment="1">
      <alignment horizontal="center" vertical="center"/>
    </xf>
    <xf numFmtId="170" fontId="3" fillId="2" borderId="1" xfId="0" applyNumberFormat="1" applyFont="1" applyFill="1" applyBorder="1" applyAlignment="1">
      <alignment horizontal="center" vertical="center"/>
    </xf>
    <xf numFmtId="168" fontId="3" fillId="2" borderId="1" xfId="0" applyNumberFormat="1" applyFont="1" applyFill="1" applyBorder="1" applyAlignment="1">
      <alignment horizontal="center" vertical="center" wrapText="1"/>
    </xf>
    <xf numFmtId="0" fontId="75" fillId="2" borderId="25" xfId="0" applyFont="1" applyFill="1" applyBorder="1" applyAlignment="1">
      <alignment vertical="center"/>
    </xf>
    <xf numFmtId="0" fontId="75" fillId="2" borderId="26" xfId="0" applyFont="1" applyFill="1" applyBorder="1" applyAlignment="1">
      <alignment vertical="center"/>
    </xf>
    <xf numFmtId="171" fontId="17" fillId="9" borderId="30" xfId="9" applyNumberFormat="1" applyFont="1" applyFill="1" applyBorder="1" applyAlignment="1">
      <alignment vertical="center"/>
    </xf>
    <xf numFmtId="171" fontId="17" fillId="9" borderId="35" xfId="9" applyNumberFormat="1" applyFont="1" applyFill="1" applyBorder="1" applyAlignment="1">
      <alignment vertical="center"/>
    </xf>
    <xf numFmtId="171" fontId="17" fillId="8" borderId="20" xfId="9" applyNumberFormat="1" applyFont="1" applyFill="1" applyBorder="1" applyAlignment="1">
      <alignment vertical="center"/>
    </xf>
    <xf numFmtId="171" fontId="17" fillId="8" borderId="33" xfId="9" applyNumberFormat="1" applyFont="1" applyFill="1" applyBorder="1" applyAlignment="1">
      <alignment vertical="center"/>
    </xf>
    <xf numFmtId="168" fontId="58" fillId="8" borderId="1" xfId="9" applyNumberFormat="1" applyFont="1" applyFill="1" applyBorder="1" applyAlignment="1">
      <alignment horizontal="right" vertical="center"/>
    </xf>
    <xf numFmtId="168" fontId="58" fillId="8" borderId="20" xfId="9" applyNumberFormat="1" applyFont="1" applyFill="1" applyBorder="1" applyAlignment="1">
      <alignment horizontal="right" vertical="center"/>
    </xf>
    <xf numFmtId="168" fontId="17" fillId="8" borderId="8" xfId="9" applyNumberFormat="1" applyFont="1" applyFill="1" applyBorder="1" applyAlignment="1">
      <alignment vertical="center"/>
    </xf>
    <xf numFmtId="168" fontId="0" fillId="8" borderId="1" xfId="0" applyNumberFormat="1" applyFill="1" applyBorder="1" applyAlignment="1">
      <alignment horizontal="right"/>
    </xf>
    <xf numFmtId="168" fontId="58" fillId="8" borderId="1" xfId="1" applyNumberFormat="1" applyFont="1" applyFill="1" applyBorder="1" applyAlignment="1">
      <alignment horizontal="right" vertical="center"/>
    </xf>
    <xf numFmtId="168" fontId="42" fillId="8" borderId="1" xfId="0" applyNumberFormat="1" applyFont="1" applyFill="1" applyBorder="1" applyAlignment="1">
      <alignment horizontal="right"/>
    </xf>
    <xf numFmtId="168" fontId="17" fillId="8" borderId="9" xfId="9" applyNumberFormat="1" applyFont="1" applyFill="1" applyBorder="1" applyAlignment="1">
      <alignment horizontal="right" vertical="center"/>
    </xf>
    <xf numFmtId="168" fontId="17" fillId="8" borderId="22" xfId="9" applyNumberFormat="1" applyFont="1" applyFill="1" applyBorder="1" applyAlignment="1">
      <alignment horizontal="right" vertical="center"/>
    </xf>
    <xf numFmtId="168" fontId="17" fillId="8" borderId="36" xfId="9" applyNumberFormat="1" applyFont="1" applyFill="1" applyBorder="1" applyAlignment="1">
      <alignment horizontal="right" vertical="center"/>
    </xf>
    <xf numFmtId="168" fontId="17" fillId="8" borderId="37" xfId="9" applyNumberFormat="1" applyFont="1" applyFill="1" applyBorder="1" applyAlignment="1">
      <alignment horizontal="right" vertical="center"/>
    </xf>
    <xf numFmtId="168" fontId="0" fillId="5" borderId="1" xfId="0" applyNumberFormat="1" applyFill="1" applyBorder="1" applyAlignment="1">
      <alignment horizontal="right" vertical="center"/>
    </xf>
    <xf numFmtId="168" fontId="0" fillId="5" borderId="20" xfId="0" applyNumberFormat="1" applyFill="1" applyBorder="1" applyAlignment="1">
      <alignment horizontal="right" vertical="center"/>
    </xf>
    <xf numFmtId="168" fontId="0" fillId="3" borderId="1" xfId="0" applyNumberFormat="1" applyFill="1" applyBorder="1" applyAlignment="1">
      <alignment horizontal="center"/>
    </xf>
    <xf numFmtId="168" fontId="0" fillId="3" borderId="8" xfId="0" applyNumberFormat="1" applyFill="1" applyBorder="1" applyAlignment="1">
      <alignment horizontal="center"/>
    </xf>
    <xf numFmtId="17" fontId="15" fillId="9" borderId="0" xfId="4" applyNumberFormat="1" applyFont="1" applyFill="1" applyAlignment="1">
      <alignment horizontal="left" vertical="center"/>
    </xf>
    <xf numFmtId="17" fontId="15" fillId="9" borderId="0" xfId="4" applyNumberFormat="1" applyFont="1" applyFill="1" applyAlignment="1">
      <alignment horizontal="left" vertical="top"/>
    </xf>
    <xf numFmtId="17" fontId="15" fillId="9" borderId="0" xfId="4" applyNumberFormat="1" applyFont="1" applyFill="1" applyAlignment="1">
      <alignment horizontal="center" vertical="top"/>
    </xf>
    <xf numFmtId="0" fontId="0" fillId="9" borderId="0" xfId="0" applyFill="1" applyAlignment="1">
      <alignment horizontal="center"/>
    </xf>
    <xf numFmtId="0" fontId="15" fillId="9" borderId="0" xfId="4" applyFont="1" applyFill="1" applyAlignment="1">
      <alignment horizontal="left" vertical="top"/>
    </xf>
    <xf numFmtId="0" fontId="35" fillId="0" borderId="0" xfId="0" applyFont="1" applyAlignment="1">
      <alignment horizontal="left"/>
    </xf>
    <xf numFmtId="0" fontId="0" fillId="0" borderId="21" xfId="0" applyBorder="1" applyAlignment="1">
      <alignment horizontal="center" vertical="center" wrapText="1"/>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2" fillId="0" borderId="16"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0" fillId="0" borderId="21" xfId="0" applyBorder="1" applyAlignment="1">
      <alignment horizontal="center"/>
    </xf>
    <xf numFmtId="0" fontId="0" fillId="0" borderId="2" xfId="0" applyBorder="1" applyAlignment="1">
      <alignment horizontal="center"/>
    </xf>
    <xf numFmtId="0" fontId="0" fillId="0" borderId="22" xfId="0" applyBorder="1" applyAlignment="1">
      <alignment horizontal="center"/>
    </xf>
    <xf numFmtId="0" fontId="35" fillId="0" borderId="0" xfId="4" applyFont="1" applyAlignment="1">
      <alignment horizontal="center" vertical="center" wrapText="1"/>
    </xf>
    <xf numFmtId="0" fontId="2" fillId="0" borderId="4" xfId="0" applyFont="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left" vertical="center" wrapText="1"/>
    </xf>
    <xf numFmtId="0" fontId="34" fillId="9" borderId="0" xfId="0" applyFont="1" applyFill="1" applyAlignment="1">
      <alignment horizontal="left" vertical="center"/>
    </xf>
    <xf numFmtId="49" fontId="34" fillId="9" borderId="0" xfId="0" applyNumberFormat="1" applyFont="1" applyFill="1" applyAlignment="1">
      <alignment horizontal="left" vertical="center" wrapText="1"/>
    </xf>
    <xf numFmtId="0" fontId="34" fillId="9" borderId="0" xfId="0" applyFont="1" applyFill="1" applyAlignment="1">
      <alignment horizontal="left" vertical="center" wrapText="1"/>
    </xf>
    <xf numFmtId="0" fontId="6" fillId="2" borderId="0" xfId="0" applyFont="1" applyFill="1" applyAlignment="1">
      <alignment horizontal="center"/>
    </xf>
    <xf numFmtId="0" fontId="23" fillId="6" borderId="8" xfId="0" applyFont="1" applyFill="1" applyBorder="1" applyAlignment="1">
      <alignment horizontal="left" vertical="center"/>
    </xf>
    <xf numFmtId="0" fontId="23" fillId="6" borderId="2" xfId="0" applyFont="1" applyFill="1" applyBorder="1" applyAlignment="1">
      <alignment horizontal="left" vertical="center"/>
    </xf>
    <xf numFmtId="0" fontId="78" fillId="0" borderId="0" xfId="0" applyFont="1" applyAlignment="1">
      <alignment horizontal="left" vertical="center" wrapText="1"/>
    </xf>
    <xf numFmtId="0" fontId="35" fillId="0" borderId="0" xfId="0" applyFont="1" applyAlignment="1">
      <alignment horizontal="left" vertical="center" wrapText="1"/>
    </xf>
    <xf numFmtId="0" fontId="22" fillId="2" borderId="1"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0" fillId="0" borderId="1" xfId="0" applyBorder="1" applyAlignment="1">
      <alignment horizontal="center"/>
    </xf>
    <xf numFmtId="0" fontId="31" fillId="0" borderId="8" xfId="0" applyFont="1" applyBorder="1" applyAlignment="1">
      <alignment horizontal="center" vertical="center"/>
    </xf>
    <xf numFmtId="0" fontId="31" fillId="0" borderId="9" xfId="0" applyFont="1" applyBorder="1" applyAlignment="1">
      <alignment horizontal="center" vertical="center"/>
    </xf>
    <xf numFmtId="0" fontId="30" fillId="12" borderId="11" xfId="0" applyFont="1" applyFill="1" applyBorder="1" applyAlignment="1">
      <alignment horizontal="left" vertical="center"/>
    </xf>
    <xf numFmtId="0" fontId="30" fillId="12" borderId="0" xfId="0" applyFont="1" applyFill="1" applyAlignment="1">
      <alignment horizontal="left" vertical="center"/>
    </xf>
    <xf numFmtId="0" fontId="8" fillId="9" borderId="0" xfId="0" applyFont="1" applyFill="1" applyAlignment="1">
      <alignment horizontal="center"/>
    </xf>
    <xf numFmtId="0" fontId="37" fillId="0" borderId="0" xfId="0" applyFont="1" applyAlignment="1">
      <alignment horizontal="left" vertical="center"/>
    </xf>
    <xf numFmtId="0" fontId="38" fillId="0" borderId="4" xfId="2" applyFont="1" applyBorder="1" applyAlignment="1">
      <alignment horizontal="left"/>
    </xf>
    <xf numFmtId="0" fontId="30" fillId="12" borderId="10" xfId="0" applyFont="1" applyFill="1" applyBorder="1" applyAlignment="1">
      <alignment horizontal="left" vertical="center"/>
    </xf>
    <xf numFmtId="0" fontId="30" fillId="12" borderId="5" xfId="0" applyFont="1" applyFill="1" applyBorder="1" applyAlignment="1">
      <alignment horizontal="left" vertical="center"/>
    </xf>
    <xf numFmtId="0" fontId="41" fillId="13" borderId="13" xfId="0" applyFont="1" applyFill="1" applyBorder="1" applyAlignment="1">
      <alignment horizontal="left" vertical="center" wrapText="1"/>
    </xf>
    <xf numFmtId="0" fontId="41" fillId="13" borderId="14" xfId="0" applyFont="1" applyFill="1" applyBorder="1" applyAlignment="1">
      <alignment horizontal="left" vertical="center" wrapText="1"/>
    </xf>
    <xf numFmtId="0" fontId="40" fillId="13" borderId="13" xfId="0" applyFont="1" applyFill="1" applyBorder="1" applyAlignment="1">
      <alignment horizontal="left" vertical="center" wrapText="1"/>
    </xf>
    <xf numFmtId="0" fontId="40" fillId="13" borderId="14" xfId="0" applyFont="1" applyFill="1" applyBorder="1" applyAlignment="1">
      <alignment horizontal="left" vertical="center" wrapText="1"/>
    </xf>
    <xf numFmtId="0" fontId="39" fillId="9" borderId="0" xfId="0" applyFont="1" applyFill="1" applyAlignment="1">
      <alignment horizontal="center" vertical="center"/>
    </xf>
    <xf numFmtId="0" fontId="37" fillId="9" borderId="0" xfId="0" applyFont="1" applyFill="1" applyAlignment="1">
      <alignment horizontal="left" vertical="center"/>
    </xf>
    <xf numFmtId="0" fontId="35" fillId="9" borderId="0" xfId="4" applyFont="1" applyFill="1" applyAlignment="1">
      <alignment horizontal="left"/>
    </xf>
    <xf numFmtId="0" fontId="23" fillId="6" borderId="11" xfId="0" applyFont="1" applyFill="1" applyBorder="1" applyAlignment="1">
      <alignment horizontal="left" vertical="center"/>
    </xf>
    <xf numFmtId="0" fontId="23" fillId="6" borderId="0" xfId="0" applyFont="1" applyFill="1" applyAlignment="1">
      <alignment horizontal="left" vertical="center"/>
    </xf>
    <xf numFmtId="0" fontId="36" fillId="0" borderId="0" xfId="2" applyFont="1" applyAlignment="1">
      <alignment horizontal="left"/>
    </xf>
    <xf numFmtId="0" fontId="0" fillId="0" borderId="0" xfId="0" applyAlignment="1">
      <alignment horizontal="center"/>
    </xf>
    <xf numFmtId="0" fontId="23" fillId="6" borderId="15" xfId="0" applyFont="1" applyFill="1" applyBorder="1" applyAlignment="1">
      <alignment horizontal="left" vertical="center"/>
    </xf>
    <xf numFmtId="0" fontId="23" fillId="6" borderId="4" xfId="0" applyFont="1" applyFill="1" applyBorder="1" applyAlignment="1">
      <alignment horizontal="left" vertical="center"/>
    </xf>
    <xf numFmtId="168" fontId="3" fillId="2" borderId="8" xfId="5" applyNumberFormat="1" applyFont="1" applyFill="1" applyBorder="1" applyAlignment="1">
      <alignment horizontal="center" vertical="center" wrapText="1"/>
    </xf>
    <xf numFmtId="168" fontId="3" fillId="2" borderId="2" xfId="5" applyNumberFormat="1" applyFont="1" applyFill="1" applyBorder="1" applyAlignment="1">
      <alignment horizontal="center" vertical="center" wrapText="1"/>
    </xf>
    <xf numFmtId="0" fontId="11" fillId="9" borderId="0" xfId="4" applyFont="1" applyFill="1" applyAlignment="1">
      <alignment horizontal="center" vertical="center" textRotation="90" wrapText="1"/>
    </xf>
    <xf numFmtId="0" fontId="3" fillId="9" borderId="0" xfId="4" applyFont="1" applyFill="1" applyAlignment="1">
      <alignment horizontal="center" vertical="center" textRotation="90" wrapText="1"/>
    </xf>
    <xf numFmtId="1" fontId="6" fillId="2" borderId="0" xfId="6" applyNumberFormat="1" applyFont="1" applyFill="1" applyAlignment="1">
      <alignment horizontal="left" vertical="center"/>
    </xf>
    <xf numFmtId="0" fontId="2" fillId="0" borderId="4" xfId="4" applyFont="1" applyBorder="1" applyAlignment="1">
      <alignment horizontal="center" vertical="center" wrapText="1"/>
    </xf>
    <xf numFmtId="0" fontId="2" fillId="0" borderId="0" xfId="4" applyFont="1" applyAlignment="1">
      <alignment horizontal="center" vertical="center" wrapText="1"/>
    </xf>
    <xf numFmtId="49" fontId="2" fillId="0" borderId="0" xfId="5" applyNumberFormat="1" applyFont="1" applyAlignment="1">
      <alignment horizontal="left" vertical="center"/>
    </xf>
    <xf numFmtId="0" fontId="35" fillId="0" borderId="0" xfId="4" applyFont="1" applyAlignment="1">
      <alignment horizontal="left"/>
    </xf>
    <xf numFmtId="0" fontId="1" fillId="0" borderId="0" xfId="5" applyAlignment="1">
      <alignment horizontal="center" vertical="center"/>
    </xf>
    <xf numFmtId="49" fontId="1" fillId="0" borderId="0" xfId="5" applyNumberFormat="1" applyAlignment="1">
      <alignment horizontal="left" vertical="center" wrapText="1"/>
    </xf>
    <xf numFmtId="0" fontId="1" fillId="0" borderId="4" xfId="5" applyBorder="1" applyAlignment="1">
      <alignment horizontal="left" vertical="center"/>
    </xf>
    <xf numFmtId="0" fontId="0" fillId="0" borderId="0" xfId="0" applyAlignment="1">
      <alignment horizontal="center" vertical="center" wrapText="1"/>
    </xf>
    <xf numFmtId="0" fontId="16" fillId="0" borderId="0" xfId="0" applyFont="1" applyAlignment="1">
      <alignment horizontal="center" vertical="center" wrapText="1"/>
    </xf>
    <xf numFmtId="0" fontId="16" fillId="0" borderId="4" xfId="0" applyFont="1" applyBorder="1" applyAlignment="1">
      <alignment horizontal="center" vertical="center" wrapText="1"/>
    </xf>
    <xf numFmtId="0" fontId="35" fillId="9" borderId="0" xfId="0" applyFont="1" applyFill="1" applyAlignment="1">
      <alignment horizontal="left"/>
    </xf>
    <xf numFmtId="0" fontId="77" fillId="0" borderId="0" xfId="0" applyFont="1" applyAlignment="1">
      <alignment horizontal="left" vertical="center" wrapText="1"/>
    </xf>
    <xf numFmtId="0" fontId="5" fillId="9" borderId="0" xfId="0" applyFont="1" applyFill="1" applyAlignment="1">
      <alignment horizontal="left" vertical="center" wrapText="1"/>
    </xf>
    <xf numFmtId="0" fontId="2" fillId="9" borderId="4" xfId="0" applyFont="1" applyFill="1" applyBorder="1" applyAlignment="1">
      <alignment horizontal="left"/>
    </xf>
    <xf numFmtId="0" fontId="42" fillId="9" borderId="0" xfId="0" applyFont="1" applyFill="1" applyAlignment="1">
      <alignment horizontal="center"/>
    </xf>
    <xf numFmtId="0" fontId="69" fillId="9" borderId="0" xfId="0" applyFont="1" applyFill="1" applyAlignment="1">
      <alignment horizontal="left"/>
    </xf>
    <xf numFmtId="0" fontId="69" fillId="9" borderId="0" xfId="4" applyFont="1" applyFill="1" applyAlignment="1">
      <alignment horizontal="left"/>
    </xf>
    <xf numFmtId="0" fontId="67" fillId="9" borderId="0" xfId="0" applyFont="1" applyFill="1" applyAlignment="1">
      <alignment horizontal="left" vertical="center"/>
    </xf>
    <xf numFmtId="170" fontId="68" fillId="2" borderId="8" xfId="0" applyNumberFormat="1" applyFont="1" applyFill="1" applyBorder="1" applyAlignment="1">
      <alignment horizontal="left" vertical="center"/>
    </xf>
    <xf numFmtId="170" fontId="68" fillId="2" borderId="2" xfId="0" applyNumberFormat="1" applyFont="1" applyFill="1" applyBorder="1" applyAlignment="1">
      <alignment horizontal="left" vertical="center"/>
    </xf>
    <xf numFmtId="170" fontId="68" fillId="2" borderId="9" xfId="0" applyNumberFormat="1" applyFont="1" applyFill="1" applyBorder="1" applyAlignment="1">
      <alignment horizontal="left" vertical="center"/>
    </xf>
    <xf numFmtId="0" fontId="8" fillId="9" borderId="0" xfId="0" applyFont="1" applyFill="1" applyAlignment="1">
      <alignment horizontal="center" wrapText="1"/>
    </xf>
    <xf numFmtId="0" fontId="33" fillId="9" borderId="0" xfId="0" applyFont="1" applyFill="1" applyAlignment="1">
      <alignment horizontal="center" vertical="center" wrapText="1"/>
    </xf>
    <xf numFmtId="0" fontId="8" fillId="9" borderId="0" xfId="0" applyFont="1" applyFill="1" applyAlignment="1">
      <alignment horizontal="center" vertical="center" wrapText="1"/>
    </xf>
    <xf numFmtId="0" fontId="2" fillId="9" borderId="0" xfId="0" applyFont="1" applyFill="1" applyAlignment="1">
      <alignment horizontal="left" wrapText="1"/>
    </xf>
    <xf numFmtId="0" fontId="79" fillId="9" borderId="0" xfId="0" applyFont="1" applyFill="1" applyAlignment="1">
      <alignment horizontal="right" vertical="center" wrapText="1"/>
    </xf>
    <xf numFmtId="0" fontId="79" fillId="9" borderId="4" xfId="0" applyFont="1" applyFill="1" applyBorder="1" applyAlignment="1">
      <alignment horizontal="right" vertical="center" wrapText="1"/>
    </xf>
  </cellXfs>
  <cellStyles count="13">
    <cellStyle name="Comma" xfId="3" builtinId="3"/>
    <cellStyle name="Currency" xfId="10" builtinId="4"/>
    <cellStyle name="Currency 2" xfId="8" xr:uid="{17D39A6C-549D-471D-814D-6041956600EE}"/>
    <cellStyle name="Currency 2 2" xfId="9" xr:uid="{A16369E4-48F7-4C95-A4EF-CE127EA3DECB}"/>
    <cellStyle name="Currency 3" xfId="12" xr:uid="{AB317FAF-700D-46F9-914F-B90C9CE77311}"/>
    <cellStyle name="Hyperlink" xfId="2" builtinId="8"/>
    <cellStyle name="Normal" xfId="0" builtinId="0"/>
    <cellStyle name="Normal 2" xfId="4" xr:uid="{17250524-8686-4413-AC4C-49F1C8959285}"/>
    <cellStyle name="Normal 2 2" xfId="5" xr:uid="{157C781A-DF3D-432F-A091-F3318AB8255F}"/>
    <cellStyle name="Normal 2 2 2" xfId="6" xr:uid="{7C7BBEF1-66CA-40C9-8E6F-11590F2A2673}"/>
    <cellStyle name="Normal 2 3" xfId="7" xr:uid="{25E5C244-103E-45BC-87B5-8FECB4531A8A}"/>
    <cellStyle name="Normal 2 4" xfId="11" xr:uid="{0D86312B-8B1F-4D6E-BA46-7282E30B49E9}"/>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3" Type="http://schemas.openxmlformats.org/officeDocument/2006/relationships/image" Target="../media/image8.jpeg"/><Relationship Id="rId18" Type="http://schemas.openxmlformats.org/officeDocument/2006/relationships/hyperlink" Target="#'Ascentae Room Kits'!A1"/><Relationship Id="rId26" Type="http://schemas.openxmlformats.org/officeDocument/2006/relationships/image" Target="../media/image15.png"/><Relationship Id="rId39" Type="http://schemas.openxmlformats.org/officeDocument/2006/relationships/image" Target="../media/image23.png"/><Relationship Id="rId21" Type="http://schemas.openxmlformats.org/officeDocument/2006/relationships/image" Target="../media/image12.jpeg"/><Relationship Id="rId34" Type="http://schemas.openxmlformats.org/officeDocument/2006/relationships/hyperlink" Target="#AirServer!A1"/><Relationship Id="rId42" Type="http://schemas.openxmlformats.org/officeDocument/2006/relationships/hyperlink" Target="#Nuiteq!A1"/><Relationship Id="rId7" Type="http://schemas.openxmlformats.org/officeDocument/2006/relationships/image" Target="../media/image4.png"/><Relationship Id="rId2" Type="http://schemas.openxmlformats.org/officeDocument/2006/relationships/image" Target="../media/image1.jpeg"/><Relationship Id="rId16" Type="http://schemas.openxmlformats.org/officeDocument/2006/relationships/hyperlink" Target="#Utelogy!A1"/><Relationship Id="rId29" Type="http://schemas.openxmlformats.org/officeDocument/2006/relationships/hyperlink" Target="#'HuMaN Kits'!A1"/><Relationship Id="rId1" Type="http://schemas.openxmlformats.org/officeDocument/2006/relationships/hyperlink" Target="#Maxhub!A1"/><Relationship Id="rId6" Type="http://schemas.openxmlformats.org/officeDocument/2006/relationships/image" Target="../media/image3.jpeg"/><Relationship Id="rId11" Type="http://schemas.openxmlformats.org/officeDocument/2006/relationships/image" Target="../media/image7.jpeg"/><Relationship Id="rId24" Type="http://schemas.openxmlformats.org/officeDocument/2006/relationships/image" Target="../media/image14.jpeg"/><Relationship Id="rId32" Type="http://schemas.openxmlformats.org/officeDocument/2006/relationships/hyperlink" Target="#Nialli!A1"/><Relationship Id="rId37" Type="http://schemas.openxmlformats.org/officeDocument/2006/relationships/image" Target="../media/image22.png"/><Relationship Id="rId40" Type="http://schemas.openxmlformats.org/officeDocument/2006/relationships/hyperlink" Target="#'Project Rooms'!A1"/><Relationship Id="rId45" Type="http://schemas.openxmlformats.org/officeDocument/2006/relationships/image" Target="../media/image26.png"/><Relationship Id="rId5" Type="http://schemas.openxmlformats.org/officeDocument/2006/relationships/hyperlink" Target="#PTZOptics!A1"/><Relationship Id="rId15" Type="http://schemas.openxmlformats.org/officeDocument/2006/relationships/image" Target="../media/image9.png"/><Relationship Id="rId23" Type="http://schemas.openxmlformats.org/officeDocument/2006/relationships/image" Target="../media/image13.jpeg"/><Relationship Id="rId28" Type="http://schemas.openxmlformats.org/officeDocument/2006/relationships/image" Target="../media/image16.png"/><Relationship Id="rId36" Type="http://schemas.openxmlformats.org/officeDocument/2006/relationships/image" Target="../media/image21.svg"/><Relationship Id="rId10" Type="http://schemas.openxmlformats.org/officeDocument/2006/relationships/hyperlink" Target="#Huddly!A1"/><Relationship Id="rId19" Type="http://schemas.openxmlformats.org/officeDocument/2006/relationships/image" Target="../media/image11.png"/><Relationship Id="rId31" Type="http://schemas.openxmlformats.org/officeDocument/2006/relationships/image" Target="../media/image18.jpeg"/><Relationship Id="rId44" Type="http://schemas.openxmlformats.org/officeDocument/2006/relationships/hyperlink" Target="#ReThink!A1"/><Relationship Id="rId4" Type="http://schemas.openxmlformats.org/officeDocument/2006/relationships/image" Target="../media/image2.jpeg"/><Relationship Id="rId9" Type="http://schemas.openxmlformats.org/officeDocument/2006/relationships/image" Target="../media/image6.jpeg"/><Relationship Id="rId14" Type="http://schemas.openxmlformats.org/officeDocument/2006/relationships/hyperlink" Target="#Lenovo!A1"/><Relationship Id="rId22" Type="http://schemas.openxmlformats.org/officeDocument/2006/relationships/hyperlink" Target="#GoBright!A1"/><Relationship Id="rId27" Type="http://schemas.openxmlformats.org/officeDocument/2006/relationships/hyperlink" Target="#Evoko!A1"/><Relationship Id="rId30" Type="http://schemas.openxmlformats.org/officeDocument/2006/relationships/image" Target="../media/image17.png"/><Relationship Id="rId35" Type="http://schemas.openxmlformats.org/officeDocument/2006/relationships/image" Target="../media/image20.png"/><Relationship Id="rId43" Type="http://schemas.openxmlformats.org/officeDocument/2006/relationships/image" Target="../media/image25.png"/><Relationship Id="rId8" Type="http://schemas.openxmlformats.org/officeDocument/2006/relationships/image" Target="../media/image5.jpeg"/><Relationship Id="rId3" Type="http://schemas.openxmlformats.org/officeDocument/2006/relationships/hyperlink" Target="#Jupiter!A1"/><Relationship Id="rId12" Type="http://schemas.openxmlformats.org/officeDocument/2006/relationships/hyperlink" Target="#Nureva!A1"/><Relationship Id="rId17" Type="http://schemas.openxmlformats.org/officeDocument/2006/relationships/image" Target="../media/image10.png"/><Relationship Id="rId25" Type="http://schemas.openxmlformats.org/officeDocument/2006/relationships/hyperlink" Target="#IAdea!A1"/><Relationship Id="rId33" Type="http://schemas.openxmlformats.org/officeDocument/2006/relationships/image" Target="../media/image19.png"/><Relationship Id="rId38" Type="http://schemas.openxmlformats.org/officeDocument/2006/relationships/hyperlink" Target="#Activefloor!A1"/><Relationship Id="rId46" Type="http://schemas.openxmlformats.org/officeDocument/2006/relationships/image" Target="../media/image27.png"/><Relationship Id="rId20" Type="http://schemas.openxmlformats.org/officeDocument/2006/relationships/hyperlink" Target="#ProDVX!A1"/><Relationship Id="rId41" Type="http://schemas.openxmlformats.org/officeDocument/2006/relationships/image" Target="../media/image2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hyperlink" Target="#ProDVX!A1"/><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image" Target="../media/image2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29.png"/><Relationship Id="rId1" Type="http://schemas.openxmlformats.org/officeDocument/2006/relationships/image" Target="../media/image28.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4.png"/><Relationship Id="rId1" Type="http://schemas.openxmlformats.org/officeDocument/2006/relationships/image" Target="../media/image4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4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hyperlink" Target="#Nuiteq!A1"/><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1.png"/><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jpeg"/><Relationship Id="rId1" Type="http://schemas.openxmlformats.org/officeDocument/2006/relationships/hyperlink" Target="#Maxhub!A1"/></Relationships>
</file>

<file path=xl/drawings/_rels/drawing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131497</xdr:colOff>
      <xdr:row>14</xdr:row>
      <xdr:rowOff>1276771</xdr:rowOff>
    </xdr:from>
    <xdr:to>
      <xdr:col>6</xdr:col>
      <xdr:colOff>53339</xdr:colOff>
      <xdr:row>15</xdr:row>
      <xdr:rowOff>1227427</xdr:rowOff>
    </xdr:to>
    <xdr:pic>
      <xdr:nvPicPr>
        <xdr:cNvPr id="4" name="Picture 3" descr="Maxhub signs UK distribution deal with Dynamic CCTV">
          <a:hlinkClick xmlns:r="http://schemas.openxmlformats.org/officeDocument/2006/relationships" r:id="rId1"/>
          <a:extLst>
            <a:ext uri="{FF2B5EF4-FFF2-40B4-BE49-F238E27FC236}">
              <a16:creationId xmlns:a16="http://schemas.microsoft.com/office/drawing/2014/main" id="{865717B2-25CB-4A36-7090-06BFE60E2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4115" y="11261212"/>
          <a:ext cx="2947430" cy="153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93864</xdr:colOff>
      <xdr:row>14</xdr:row>
      <xdr:rowOff>1342100</xdr:rowOff>
    </xdr:from>
    <xdr:to>
      <xdr:col>12</xdr:col>
      <xdr:colOff>146099</xdr:colOff>
      <xdr:row>16</xdr:row>
      <xdr:rowOff>146461</xdr:rowOff>
    </xdr:to>
    <xdr:pic>
      <xdr:nvPicPr>
        <xdr:cNvPr id="9" name="Picture 8" descr="Jupiter | 21:9 and the ultrawide revolution LCD displays">
          <a:hlinkClick xmlns:r="http://schemas.openxmlformats.org/officeDocument/2006/relationships" r:id="rId3"/>
          <a:extLst>
            <a:ext uri="{FF2B5EF4-FFF2-40B4-BE49-F238E27FC236}">
              <a16:creationId xmlns:a16="http://schemas.microsoft.com/office/drawing/2014/main" id="{644297DA-710A-D6D3-2B11-1F6131D7C7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7188" y="11326541"/>
          <a:ext cx="3077823" cy="168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389055</xdr:colOff>
      <xdr:row>16</xdr:row>
      <xdr:rowOff>182572</xdr:rowOff>
    </xdr:from>
    <xdr:to>
      <xdr:col>12</xdr:col>
      <xdr:colOff>395721</xdr:colOff>
      <xdr:row>16</xdr:row>
      <xdr:rowOff>1273094</xdr:rowOff>
    </xdr:to>
    <xdr:pic>
      <xdr:nvPicPr>
        <xdr:cNvPr id="11" name="Picture 10" descr="ptzoptics-logo - Icron Technologies Corp.">
          <a:hlinkClick xmlns:r="http://schemas.openxmlformats.org/officeDocument/2006/relationships" r:id="rId5"/>
          <a:extLst>
            <a:ext uri="{FF2B5EF4-FFF2-40B4-BE49-F238E27FC236}">
              <a16:creationId xmlns:a16="http://schemas.microsoft.com/office/drawing/2014/main" id="{86179D27-4E43-FDD7-4773-62165841F97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82379" y="13046925"/>
          <a:ext cx="3032254" cy="1090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159068</xdr:colOff>
      <xdr:row>0</xdr:row>
      <xdr:rowOff>81439</xdr:rowOff>
    </xdr:from>
    <xdr:to>
      <xdr:col>3</xdr:col>
      <xdr:colOff>529250</xdr:colOff>
      <xdr:row>0</xdr:row>
      <xdr:rowOff>2422740</xdr:rowOff>
    </xdr:to>
    <xdr:pic>
      <xdr:nvPicPr>
        <xdr:cNvPr id="13" name="Picture 12" descr="A black and white logo&#10;&#10;Description automatically generated">
          <a:extLst>
            <a:ext uri="{FF2B5EF4-FFF2-40B4-BE49-F238E27FC236}">
              <a16:creationId xmlns:a16="http://schemas.microsoft.com/office/drawing/2014/main" id="{5820A79D-E32B-81D2-8AE9-9424724CC9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9068" y="81439"/>
          <a:ext cx="5081587" cy="235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333376</xdr:colOff>
      <xdr:row>0</xdr:row>
      <xdr:rowOff>831533</xdr:rowOff>
    </xdr:from>
    <xdr:to>
      <xdr:col>21</xdr:col>
      <xdr:colOff>192883</xdr:colOff>
      <xdr:row>7</xdr:row>
      <xdr:rowOff>160107</xdr:rowOff>
    </xdr:to>
    <xdr:pic>
      <xdr:nvPicPr>
        <xdr:cNvPr id="18" name="Picture 17" descr="A room with a large screen&#10;&#10;Description automatically generated">
          <a:extLst>
            <a:ext uri="{FF2B5EF4-FFF2-40B4-BE49-F238E27FC236}">
              <a16:creationId xmlns:a16="http://schemas.microsoft.com/office/drawing/2014/main" id="{32076BA8-2414-4120-AF60-90586622FA5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70649" y="831533"/>
          <a:ext cx="4708598" cy="469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593451</xdr:colOff>
      <xdr:row>0</xdr:row>
      <xdr:rowOff>789580</xdr:rowOff>
    </xdr:from>
    <xdr:to>
      <xdr:col>28</xdr:col>
      <xdr:colOff>528681</xdr:colOff>
      <xdr:row>7</xdr:row>
      <xdr:rowOff>167684</xdr:rowOff>
    </xdr:to>
    <xdr:pic>
      <xdr:nvPicPr>
        <xdr:cNvPr id="19" name="Picture 18" descr="A room with a table and chairs&#10;&#10;Description automatically generated">
          <a:extLst>
            <a:ext uri="{FF2B5EF4-FFF2-40B4-BE49-F238E27FC236}">
              <a16:creationId xmlns:a16="http://schemas.microsoft.com/office/drawing/2014/main" id="{58EE936C-5418-4C5F-873C-C7531433137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573678" y="789580"/>
          <a:ext cx="4784321" cy="474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340005</xdr:colOff>
      <xdr:row>16</xdr:row>
      <xdr:rowOff>0</xdr:rowOff>
    </xdr:from>
    <xdr:to>
      <xdr:col>6</xdr:col>
      <xdr:colOff>153790</xdr:colOff>
      <xdr:row>16</xdr:row>
      <xdr:rowOff>1544507</xdr:rowOff>
    </xdr:to>
    <xdr:pic>
      <xdr:nvPicPr>
        <xdr:cNvPr id="21" name="Picture 20" descr="Huddly: The Next-Gen intelligent camera has arrived">
          <a:hlinkClick xmlns:r="http://schemas.openxmlformats.org/officeDocument/2006/relationships" r:id="rId10"/>
          <a:extLst>
            <a:ext uri="{FF2B5EF4-FFF2-40B4-BE49-F238E27FC236}">
              <a16:creationId xmlns:a16="http://schemas.microsoft.com/office/drawing/2014/main" id="{7CAF6457-60CF-68C4-7CBA-0895B523036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46370" y="9578632"/>
          <a:ext cx="2854459" cy="152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590590</xdr:colOff>
      <xdr:row>16</xdr:row>
      <xdr:rowOff>218894</xdr:rowOff>
    </xdr:from>
    <xdr:to>
      <xdr:col>17</xdr:col>
      <xdr:colOff>551534</xdr:colOff>
      <xdr:row>16</xdr:row>
      <xdr:rowOff>1345151</xdr:rowOff>
    </xdr:to>
    <xdr:pic>
      <xdr:nvPicPr>
        <xdr:cNvPr id="22" name="Picture 21" descr="lumens-logo - Icron Technologies Corp.">
          <a:hlinkClick xmlns:r="http://schemas.openxmlformats.org/officeDocument/2006/relationships" r:id="rId12"/>
          <a:extLst>
            <a:ext uri="{FF2B5EF4-FFF2-40B4-BE49-F238E27FC236}">
              <a16:creationId xmlns:a16="http://schemas.microsoft.com/office/drawing/2014/main" id="{024F2E84-6B52-1B1D-E174-C725E5324F9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709502" y="13083247"/>
          <a:ext cx="2986532" cy="112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295163</xdr:colOff>
      <xdr:row>17</xdr:row>
      <xdr:rowOff>134249</xdr:rowOff>
    </xdr:from>
    <xdr:to>
      <xdr:col>6</xdr:col>
      <xdr:colOff>136726</xdr:colOff>
      <xdr:row>17</xdr:row>
      <xdr:rowOff>1060552</xdr:rowOff>
    </xdr:to>
    <xdr:pic>
      <xdr:nvPicPr>
        <xdr:cNvPr id="31" name="Picture 30">
          <a:hlinkClick xmlns:r="http://schemas.openxmlformats.org/officeDocument/2006/relationships" r:id="rId14"/>
          <a:extLst>
            <a:ext uri="{FF2B5EF4-FFF2-40B4-BE49-F238E27FC236}">
              <a16:creationId xmlns:a16="http://schemas.microsoft.com/office/drawing/2014/main" id="{6AB4E09A-3733-7DB7-0E56-9C81A9F2CDA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04545" y="13200308"/>
          <a:ext cx="2870963" cy="954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432955</xdr:colOff>
      <xdr:row>17</xdr:row>
      <xdr:rowOff>0</xdr:rowOff>
    </xdr:from>
    <xdr:to>
      <xdr:col>11</xdr:col>
      <xdr:colOff>362419</xdr:colOff>
      <xdr:row>17</xdr:row>
      <xdr:rowOff>1532332</xdr:rowOff>
    </xdr:to>
    <xdr:pic>
      <xdr:nvPicPr>
        <xdr:cNvPr id="5" name="Picture 4" descr="Maxhub signs UK distribution deal with Dynamic CCTV">
          <a:hlinkClick xmlns:r="http://schemas.openxmlformats.org/officeDocument/2006/relationships" r:id="rId1"/>
          <a:extLst>
            <a:ext uri="{FF2B5EF4-FFF2-40B4-BE49-F238E27FC236}">
              <a16:creationId xmlns:a16="http://schemas.microsoft.com/office/drawing/2014/main" id="{34917DE9-3025-4EDC-882B-4DDEB5A4CC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37364" y="12902046"/>
          <a:ext cx="2960145" cy="1556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xdr:colOff>
      <xdr:row>18</xdr:row>
      <xdr:rowOff>0</xdr:rowOff>
    </xdr:from>
    <xdr:to>
      <xdr:col>8</xdr:col>
      <xdr:colOff>500062</xdr:colOff>
      <xdr:row>18</xdr:row>
      <xdr:rowOff>954426</xdr:rowOff>
    </xdr:to>
    <xdr:pic>
      <xdr:nvPicPr>
        <xdr:cNvPr id="32" name="Picture 31" descr="Overview">
          <a:hlinkClick xmlns:r="http://schemas.openxmlformats.org/officeDocument/2006/relationships" r:id="rId16"/>
          <a:extLst>
            <a:ext uri="{FF2B5EF4-FFF2-40B4-BE49-F238E27FC236}">
              <a16:creationId xmlns:a16="http://schemas.microsoft.com/office/drawing/2014/main" id="{669CD9D2-FF15-E5EB-46AE-170158FDB16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98258" y="16301357"/>
          <a:ext cx="4524375" cy="956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462643</xdr:colOff>
      <xdr:row>8</xdr:row>
      <xdr:rowOff>250984</xdr:rowOff>
    </xdr:from>
    <xdr:to>
      <xdr:col>7</xdr:col>
      <xdr:colOff>394608</xdr:colOff>
      <xdr:row>10</xdr:row>
      <xdr:rowOff>965428</xdr:rowOff>
    </xdr:to>
    <xdr:pic>
      <xdr:nvPicPr>
        <xdr:cNvPr id="34" name="Picture 33" descr="A black and white logo&#10;&#10;Description automatically generated">
          <a:hlinkClick xmlns:r="http://schemas.openxmlformats.org/officeDocument/2006/relationships" r:id="rId18"/>
          <a:extLst>
            <a:ext uri="{FF2B5EF4-FFF2-40B4-BE49-F238E27FC236}">
              <a16:creationId xmlns:a16="http://schemas.microsoft.com/office/drawing/2014/main" id="{7A6152D6-9E6E-4250-8E9E-0CC9D1305D6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598964" y="6102055"/>
          <a:ext cx="3605894" cy="166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442779</xdr:colOff>
      <xdr:row>13</xdr:row>
      <xdr:rowOff>120237</xdr:rowOff>
    </xdr:from>
    <xdr:ext cx="1835059" cy="544579"/>
    <xdr:pic>
      <xdr:nvPicPr>
        <xdr:cNvPr id="35" name="Picture 34" descr="ProDVX — Audio Visual Intelligence">
          <a:hlinkClick xmlns:r="http://schemas.openxmlformats.org/officeDocument/2006/relationships" r:id="rId20"/>
          <a:extLst>
            <a:ext uri="{FF2B5EF4-FFF2-40B4-BE49-F238E27FC236}">
              <a16:creationId xmlns:a16="http://schemas.microsoft.com/office/drawing/2014/main" id="{7721F877-A0E0-4FB2-A4EB-445A7EC659B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198850" y="8828808"/>
          <a:ext cx="1835059" cy="5445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418686</xdr:colOff>
      <xdr:row>12</xdr:row>
      <xdr:rowOff>397140</xdr:rowOff>
    </xdr:from>
    <xdr:ext cx="3620804" cy="908958"/>
    <xdr:pic>
      <xdr:nvPicPr>
        <xdr:cNvPr id="36" name="Picture 35">
          <a:hlinkClick xmlns:r="http://schemas.openxmlformats.org/officeDocument/2006/relationships" r:id="rId22"/>
          <a:extLst>
            <a:ext uri="{FF2B5EF4-FFF2-40B4-BE49-F238E27FC236}">
              <a16:creationId xmlns:a16="http://schemas.microsoft.com/office/drawing/2014/main" id="{01D935CC-79BC-4D56-8F79-D36A001E368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881304" y="8980846"/>
          <a:ext cx="3620804" cy="90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52958</xdr:colOff>
      <xdr:row>14</xdr:row>
      <xdr:rowOff>0</xdr:rowOff>
    </xdr:from>
    <xdr:to>
      <xdr:col>6</xdr:col>
      <xdr:colOff>123265</xdr:colOff>
      <xdr:row>15</xdr:row>
      <xdr:rowOff>41362</xdr:rowOff>
    </xdr:to>
    <xdr:pic>
      <xdr:nvPicPr>
        <xdr:cNvPr id="38" name="Picture 37">
          <a:hlinkClick xmlns:r="http://schemas.openxmlformats.org/officeDocument/2006/relationships" r:id="rId12"/>
          <a:extLst>
            <a:ext uri="{FF2B5EF4-FFF2-40B4-BE49-F238E27FC236}">
              <a16:creationId xmlns:a16="http://schemas.microsoft.com/office/drawing/2014/main" id="{8F17BDF5-EF02-E603-E31F-6F22B4D4BA96}"/>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515576" y="9984441"/>
          <a:ext cx="3095895" cy="162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270647</xdr:colOff>
      <xdr:row>12</xdr:row>
      <xdr:rowOff>59531</xdr:rowOff>
    </xdr:from>
    <xdr:to>
      <xdr:col>14</xdr:col>
      <xdr:colOff>554832</xdr:colOff>
      <xdr:row>14</xdr:row>
      <xdr:rowOff>147914</xdr:rowOff>
    </xdr:to>
    <xdr:pic>
      <xdr:nvPicPr>
        <xdr:cNvPr id="40" name="Picture 39" descr="IAdea | Award-winning room booking panel and digital signage ...">
          <a:hlinkClick xmlns:r="http://schemas.openxmlformats.org/officeDocument/2006/relationships" r:id="rId25"/>
          <a:extLst>
            <a:ext uri="{FF2B5EF4-FFF2-40B4-BE49-F238E27FC236}">
              <a16:creationId xmlns:a16="http://schemas.microsoft.com/office/drawing/2014/main" id="{D151EC6F-7FAF-1D3F-5271-97EA2F37737E}"/>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476004" y="8632031"/>
          <a:ext cx="1508828" cy="147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8913</xdr:colOff>
      <xdr:row>11</xdr:row>
      <xdr:rowOff>564688</xdr:rowOff>
    </xdr:from>
    <xdr:to>
      <xdr:col>18</xdr:col>
      <xdr:colOff>118451</xdr:colOff>
      <xdr:row>14</xdr:row>
      <xdr:rowOff>385802</xdr:rowOff>
    </xdr:to>
    <xdr:pic>
      <xdr:nvPicPr>
        <xdr:cNvPr id="41" name="Picture 40" descr="Biamp Evoko">
          <a:hlinkClick xmlns:r="http://schemas.openxmlformats.org/officeDocument/2006/relationships" r:id="rId27"/>
          <a:extLst>
            <a:ext uri="{FF2B5EF4-FFF2-40B4-BE49-F238E27FC236}">
              <a16:creationId xmlns:a16="http://schemas.microsoft.com/office/drawing/2014/main" id="{F27179F0-70CC-1109-6AE1-0D22D8B91798}"/>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51234" y="8416009"/>
          <a:ext cx="1946503" cy="1987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220278</xdr:colOff>
      <xdr:row>9</xdr:row>
      <xdr:rowOff>243745</xdr:rowOff>
    </xdr:from>
    <xdr:to>
      <xdr:col>13</xdr:col>
      <xdr:colOff>421821</xdr:colOff>
      <xdr:row>10</xdr:row>
      <xdr:rowOff>820208</xdr:rowOff>
    </xdr:to>
    <xdr:pic>
      <xdr:nvPicPr>
        <xdr:cNvPr id="48" name="Picture 47" descr="Maxhub signs UK distribution deal with Dynamic CCTV">
          <a:hlinkClick xmlns:r="http://schemas.openxmlformats.org/officeDocument/2006/relationships" r:id="rId1"/>
          <a:extLst>
            <a:ext uri="{FF2B5EF4-FFF2-40B4-BE49-F238E27FC236}">
              <a16:creationId xmlns:a16="http://schemas.microsoft.com/office/drawing/2014/main" id="{A92DD4A6-0B34-C5CD-561E-900FD5128D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00992" y="6571066"/>
          <a:ext cx="2038508" cy="1052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261100</xdr:colOff>
      <xdr:row>7</xdr:row>
      <xdr:rowOff>165972</xdr:rowOff>
    </xdr:from>
    <xdr:to>
      <xdr:col>19</xdr:col>
      <xdr:colOff>295273</xdr:colOff>
      <xdr:row>11</xdr:row>
      <xdr:rowOff>17387</xdr:rowOff>
    </xdr:to>
    <xdr:grpSp>
      <xdr:nvGrpSpPr>
        <xdr:cNvPr id="62" name="Group 61">
          <a:hlinkClick xmlns:r="http://schemas.openxmlformats.org/officeDocument/2006/relationships" r:id="rId29"/>
          <a:extLst>
            <a:ext uri="{FF2B5EF4-FFF2-40B4-BE49-F238E27FC236}">
              <a16:creationId xmlns:a16="http://schemas.microsoft.com/office/drawing/2014/main" id="{11C125E7-CE94-D791-31E0-15C10910A391}"/>
            </a:ext>
          </a:extLst>
        </xdr:cNvPr>
        <xdr:cNvGrpSpPr/>
      </xdr:nvGrpSpPr>
      <xdr:grpSpPr>
        <a:xfrm>
          <a:off x="9214600" y="5528547"/>
          <a:ext cx="5520573" cy="2327915"/>
          <a:chOff x="9241814" y="5540793"/>
          <a:chExt cx="5545066" cy="2327915"/>
        </a:xfrm>
      </xdr:grpSpPr>
      <xdr:pic>
        <xdr:nvPicPr>
          <xdr:cNvPr id="52" name="Picture 51" descr="Maxhub signs UK distribution deal with Dynamic CCTV">
            <a:extLst>
              <a:ext uri="{FF2B5EF4-FFF2-40B4-BE49-F238E27FC236}">
                <a16:creationId xmlns:a16="http://schemas.microsoft.com/office/drawing/2014/main" id="{28F2D7B5-B78D-23F3-73B4-526575021D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41814" y="6815995"/>
            <a:ext cx="2038508" cy="105271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Picture 52">
            <a:extLst>
              <a:ext uri="{FF2B5EF4-FFF2-40B4-BE49-F238E27FC236}">
                <a16:creationId xmlns:a16="http://schemas.microsoft.com/office/drawing/2014/main" id="{0ABCA547-90D6-DF19-C4E5-8C8D192B4D4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567815" y="5540793"/>
            <a:ext cx="1671685" cy="86327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Picture 55" descr="Huddly: The Next-Gen intelligent camera has arrived">
            <a:extLst>
              <a:ext uri="{FF2B5EF4-FFF2-40B4-BE49-F238E27FC236}">
                <a16:creationId xmlns:a16="http://schemas.microsoft.com/office/drawing/2014/main" id="{7BC0D917-75E1-7B97-9383-048C0CBDBDA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497612" y="6229037"/>
            <a:ext cx="1619424" cy="8649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0" name="Picture 59">
            <a:extLst>
              <a:ext uri="{FF2B5EF4-FFF2-40B4-BE49-F238E27FC236}">
                <a16:creationId xmlns:a16="http://schemas.microsoft.com/office/drawing/2014/main" id="{1BDE71F0-9D5B-1052-405E-E09EA21A5D5C}"/>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101355" y="5973535"/>
            <a:ext cx="2685525" cy="150631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28</xdr:col>
      <xdr:colOff>100014</xdr:colOff>
      <xdr:row>0</xdr:row>
      <xdr:rowOff>705369</xdr:rowOff>
    </xdr:from>
    <xdr:to>
      <xdr:col>35</xdr:col>
      <xdr:colOff>587216</xdr:colOff>
      <xdr:row>7</xdr:row>
      <xdr:rowOff>60613</xdr:rowOff>
    </xdr:to>
    <xdr:pic>
      <xdr:nvPicPr>
        <xdr:cNvPr id="20" name="Picture 19" descr="A computer monitor on a wall&#10;&#10;Description automatically generated">
          <a:extLst>
            <a:ext uri="{FF2B5EF4-FFF2-40B4-BE49-F238E27FC236}">
              <a16:creationId xmlns:a16="http://schemas.microsoft.com/office/drawing/2014/main" id="{9869BC8F-359F-4D17-893B-2AA403300922}"/>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9929332" y="705369"/>
          <a:ext cx="4730157" cy="472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53883</xdr:colOff>
      <xdr:row>20</xdr:row>
      <xdr:rowOff>78441</xdr:rowOff>
    </xdr:from>
    <xdr:ext cx="2325219" cy="724312"/>
    <xdr:pic>
      <xdr:nvPicPr>
        <xdr:cNvPr id="12" name="Picture 11">
          <a:hlinkClick xmlns:r="http://schemas.openxmlformats.org/officeDocument/2006/relationships" r:id="rId32"/>
          <a:extLst>
            <a:ext uri="{FF2B5EF4-FFF2-40B4-BE49-F238E27FC236}">
              <a16:creationId xmlns:a16="http://schemas.microsoft.com/office/drawing/2014/main" id="{81C25580-D01D-AF0B-C4BE-0735A132423C}"/>
            </a:ext>
          </a:extLst>
        </xdr:cNvPr>
        <xdr:cNvPicPr>
          <a:picLocks noChangeAspect="1"/>
        </xdr:cNvPicPr>
      </xdr:nvPicPr>
      <xdr:blipFill>
        <a:blip xmlns:r="http://schemas.openxmlformats.org/officeDocument/2006/relationships" r:embed="rId33"/>
        <a:stretch>
          <a:fillRect/>
        </a:stretch>
      </xdr:blipFill>
      <xdr:spPr>
        <a:xfrm>
          <a:off x="3516501" y="19318941"/>
          <a:ext cx="2325219" cy="724312"/>
        </a:xfrm>
        <a:prstGeom prst="rect">
          <a:avLst/>
        </a:prstGeom>
      </xdr:spPr>
    </xdr:pic>
    <xdr:clientData/>
  </xdr:oneCellAnchor>
  <xdr:oneCellAnchor>
    <xdr:from>
      <xdr:col>8</xdr:col>
      <xdr:colOff>95761</xdr:colOff>
      <xdr:row>19</xdr:row>
      <xdr:rowOff>402393</xdr:rowOff>
    </xdr:from>
    <xdr:ext cx="3486150" cy="501528"/>
    <xdr:pic>
      <xdr:nvPicPr>
        <xdr:cNvPr id="17" name="Graphic 16">
          <a:hlinkClick xmlns:r="http://schemas.openxmlformats.org/officeDocument/2006/relationships" r:id="rId34"/>
          <a:extLst>
            <a:ext uri="{FF2B5EF4-FFF2-40B4-BE49-F238E27FC236}">
              <a16:creationId xmlns:a16="http://schemas.microsoft.com/office/drawing/2014/main" id="{89A7185E-6B61-ECE2-8E33-85BF371AF471}"/>
            </a:ext>
          </a:extLst>
        </xdr:cNvPr>
        <xdr:cNvPicPr>
          <a:picLocks noChangeAspect="1"/>
        </xdr:cNvPicPr>
      </xdr:nvPicPr>
      <xdr:blipFill>
        <a:blip xmlns:r="http://schemas.openxmlformats.org/officeDocument/2006/relationships" r:embed="rId35">
          <a:extLst>
            <a:ext uri="{96DAC541-7B7A-43D3-8B79-37D633B846F1}">
              <asvg:svgBlip xmlns:asvg="http://schemas.microsoft.com/office/drawing/2016/SVG/main" r:embed="rId36"/>
            </a:ext>
          </a:extLst>
        </a:blip>
        <a:stretch>
          <a:fillRect/>
        </a:stretch>
      </xdr:blipFill>
      <xdr:spPr>
        <a:xfrm>
          <a:off x="7794202" y="17693069"/>
          <a:ext cx="3486150" cy="501528"/>
        </a:xfrm>
        <a:prstGeom prst="rect">
          <a:avLst/>
        </a:prstGeom>
      </xdr:spPr>
    </xdr:pic>
    <xdr:clientData/>
  </xdr:oneCellAnchor>
  <xdr:twoCellAnchor editAs="oneCell">
    <xdr:from>
      <xdr:col>1</xdr:col>
      <xdr:colOff>53255</xdr:colOff>
      <xdr:row>19</xdr:row>
      <xdr:rowOff>123263</xdr:rowOff>
    </xdr:from>
    <xdr:to>
      <xdr:col>6</xdr:col>
      <xdr:colOff>546845</xdr:colOff>
      <xdr:row>19</xdr:row>
      <xdr:rowOff>1473011</xdr:rowOff>
    </xdr:to>
    <xdr:pic>
      <xdr:nvPicPr>
        <xdr:cNvPr id="23" name="Picture 22" descr="Mersive | SCHOMS">
          <a:extLst>
            <a:ext uri="{FF2B5EF4-FFF2-40B4-BE49-F238E27FC236}">
              <a16:creationId xmlns:a16="http://schemas.microsoft.com/office/drawing/2014/main" id="{287B9D00-3864-C869-3E1E-02C996094A9B}"/>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3515873" y="17413939"/>
          <a:ext cx="3519178" cy="1349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2980177</xdr:colOff>
      <xdr:row>22</xdr:row>
      <xdr:rowOff>0</xdr:rowOff>
    </xdr:from>
    <xdr:to>
      <xdr:col>6</xdr:col>
      <xdr:colOff>90768</xdr:colOff>
      <xdr:row>23</xdr:row>
      <xdr:rowOff>90717</xdr:rowOff>
    </xdr:to>
    <xdr:pic>
      <xdr:nvPicPr>
        <xdr:cNvPr id="24" name="Picture 23" descr="A colorful squares on a black background&#10;&#10;Description automatically generated">
          <a:hlinkClick xmlns:r="http://schemas.openxmlformats.org/officeDocument/2006/relationships" r:id="rId38"/>
          <a:extLst>
            <a:ext uri="{FF2B5EF4-FFF2-40B4-BE49-F238E27FC236}">
              <a16:creationId xmlns:a16="http://schemas.microsoft.com/office/drawing/2014/main" id="{84AEE3A7-2211-7016-085C-4CB207B00F1E}"/>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980177" y="21382533"/>
          <a:ext cx="3598797" cy="2051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131497</xdr:colOff>
      <xdr:row>14</xdr:row>
      <xdr:rowOff>1377624</xdr:rowOff>
    </xdr:from>
    <xdr:to>
      <xdr:col>6</xdr:col>
      <xdr:colOff>53339</xdr:colOff>
      <xdr:row>16</xdr:row>
      <xdr:rowOff>28398</xdr:rowOff>
    </xdr:to>
    <xdr:pic>
      <xdr:nvPicPr>
        <xdr:cNvPr id="33" name="Picture 32" descr="Maxhub signs UK distribution deal with Dynamic CCTV">
          <a:hlinkClick xmlns:r="http://schemas.openxmlformats.org/officeDocument/2006/relationships" r:id="rId1"/>
          <a:extLst>
            <a:ext uri="{FF2B5EF4-FFF2-40B4-BE49-F238E27FC236}">
              <a16:creationId xmlns:a16="http://schemas.microsoft.com/office/drawing/2014/main" id="{BD708B33-8143-1ACA-4584-2566BB02A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4115" y="11362065"/>
          <a:ext cx="2947430" cy="153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302510</xdr:colOff>
      <xdr:row>19</xdr:row>
      <xdr:rowOff>1512795</xdr:rowOff>
    </xdr:from>
    <xdr:to>
      <xdr:col>7</xdr:col>
      <xdr:colOff>302558</xdr:colOff>
      <xdr:row>20</xdr:row>
      <xdr:rowOff>822221</xdr:rowOff>
    </xdr:to>
    <xdr:pic>
      <xdr:nvPicPr>
        <xdr:cNvPr id="2" name="Picture 1">
          <a:hlinkClick xmlns:r="http://schemas.openxmlformats.org/officeDocument/2006/relationships" r:id="rId40"/>
          <a:extLst>
            <a:ext uri="{FF2B5EF4-FFF2-40B4-BE49-F238E27FC236}">
              <a16:creationId xmlns:a16="http://schemas.microsoft.com/office/drawing/2014/main" id="{8214713B-8728-4F6C-9791-528145E6A1E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185598" y="18803471"/>
          <a:ext cx="1210284" cy="1259250"/>
        </a:xfrm>
        <a:prstGeom prst="rect">
          <a:avLst/>
        </a:prstGeom>
      </xdr:spPr>
    </xdr:pic>
    <xdr:clientData/>
  </xdr:twoCellAnchor>
  <xdr:twoCellAnchor editAs="oneCell">
    <xdr:from>
      <xdr:col>6</xdr:col>
      <xdr:colOff>580364</xdr:colOff>
      <xdr:row>22</xdr:row>
      <xdr:rowOff>77745</xdr:rowOff>
    </xdr:from>
    <xdr:to>
      <xdr:col>12</xdr:col>
      <xdr:colOff>201705</xdr:colOff>
      <xdr:row>22</xdr:row>
      <xdr:rowOff>1892672</xdr:rowOff>
    </xdr:to>
    <xdr:pic>
      <xdr:nvPicPr>
        <xdr:cNvPr id="3" name="Picture 2" descr="Natural User Interface Technologies AB (NUITEQ) Logo Vector ...">
          <a:hlinkClick xmlns:r="http://schemas.openxmlformats.org/officeDocument/2006/relationships" r:id="rId42"/>
          <a:extLst>
            <a:ext uri="{FF2B5EF4-FFF2-40B4-BE49-F238E27FC236}">
              <a16:creationId xmlns:a16="http://schemas.microsoft.com/office/drawing/2014/main" id="{DAE2AB71-BA98-7D97-3C75-C67BA63AE47B}"/>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068570" y="21805951"/>
          <a:ext cx="3252047" cy="1814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145676</xdr:colOff>
      <xdr:row>21</xdr:row>
      <xdr:rowOff>343490</xdr:rowOff>
    </xdr:from>
    <xdr:to>
      <xdr:col>7</xdr:col>
      <xdr:colOff>124391</xdr:colOff>
      <xdr:row>21</xdr:row>
      <xdr:rowOff>941292</xdr:rowOff>
    </xdr:to>
    <xdr:pic>
      <xdr:nvPicPr>
        <xdr:cNvPr id="10" name="Picture 9" descr="Rethink AV Ltd">
          <a:hlinkClick xmlns:r="http://schemas.openxmlformats.org/officeDocument/2006/relationships" r:id="rId44"/>
          <a:extLst>
            <a:ext uri="{FF2B5EF4-FFF2-40B4-BE49-F238E27FC236}">
              <a16:creationId xmlns:a16="http://schemas.microsoft.com/office/drawing/2014/main" id="{9932D949-1451-FC96-382F-72166F7F1278}"/>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3608294" y="20827843"/>
          <a:ext cx="3609421" cy="59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298672</xdr:colOff>
      <xdr:row>16</xdr:row>
      <xdr:rowOff>168087</xdr:rowOff>
    </xdr:from>
    <xdr:to>
      <xdr:col>24</xdr:col>
      <xdr:colOff>0</xdr:colOff>
      <xdr:row>16</xdr:row>
      <xdr:rowOff>1303242</xdr:rowOff>
    </xdr:to>
    <xdr:pic>
      <xdr:nvPicPr>
        <xdr:cNvPr id="28" name="Picture 27" descr="Rocware Partner Portal">
          <a:extLst>
            <a:ext uri="{FF2B5EF4-FFF2-40B4-BE49-F238E27FC236}">
              <a16:creationId xmlns:a16="http://schemas.microsoft.com/office/drawing/2014/main" id="{C399D632-C508-1537-8589-5705C09B122C}"/>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3443172" y="13032440"/>
          <a:ext cx="3937152" cy="113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2103938</xdr:colOff>
      <xdr:row>5</xdr:row>
      <xdr:rowOff>37988</xdr:rowOff>
    </xdr:to>
    <xdr:pic>
      <xdr:nvPicPr>
        <xdr:cNvPr id="2" name="Picture 1" descr="Your Hybrid Working Solution Provider | Ascentae Limited">
          <a:extLst>
            <a:ext uri="{FF2B5EF4-FFF2-40B4-BE49-F238E27FC236}">
              <a16:creationId xmlns:a16="http://schemas.microsoft.com/office/drawing/2014/main" id="{92890E50-64AC-4A5F-A068-C7EE2F9D7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059103" cy="896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882872</xdr:colOff>
      <xdr:row>0</xdr:row>
      <xdr:rowOff>168576</xdr:rowOff>
    </xdr:from>
    <xdr:to>
      <xdr:col>7</xdr:col>
      <xdr:colOff>964677</xdr:colOff>
      <xdr:row>4</xdr:row>
      <xdr:rowOff>107204</xdr:rowOff>
    </xdr:to>
    <xdr:pic>
      <xdr:nvPicPr>
        <xdr:cNvPr id="3" name="Picture 2" descr="ProDVX — Audio Visual Intelligence">
          <a:hlinkClick xmlns:r="http://schemas.openxmlformats.org/officeDocument/2006/relationships" r:id="rId2"/>
          <a:extLst>
            <a:ext uri="{FF2B5EF4-FFF2-40B4-BE49-F238E27FC236}">
              <a16:creationId xmlns:a16="http://schemas.microsoft.com/office/drawing/2014/main" id="{8E5D46EF-D3CF-463E-B8C2-631213D6D3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62196" y="168576"/>
          <a:ext cx="2094418"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16</xdr:row>
      <xdr:rowOff>0</xdr:rowOff>
    </xdr:from>
    <xdr:ext cx="304800" cy="304800"/>
    <xdr:sp macro="" textlink="">
      <xdr:nvSpPr>
        <xdr:cNvPr id="2" name="AutoShape 4" descr="Image result for ascentae">
          <a:extLst>
            <a:ext uri="{FF2B5EF4-FFF2-40B4-BE49-F238E27FC236}">
              <a16:creationId xmlns:a16="http://schemas.microsoft.com/office/drawing/2014/main" id="{838B4DAF-C9D4-4C8D-B610-E0BE7EB4D22F}"/>
            </a:ext>
          </a:extLst>
        </xdr:cNvPr>
        <xdr:cNvSpPr>
          <a:spLocks noChangeAspect="1" noChangeArrowheads="1"/>
        </xdr:cNvSpPr>
      </xdr:nvSpPr>
      <xdr:spPr bwMode="auto">
        <a:xfrm>
          <a:off x="2714625"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3" name="AutoShape 7" descr="Image result for ascentae">
          <a:extLst>
            <a:ext uri="{FF2B5EF4-FFF2-40B4-BE49-F238E27FC236}">
              <a16:creationId xmlns:a16="http://schemas.microsoft.com/office/drawing/2014/main" id="{6F4BF0B8-6EA1-4B2F-8F7B-1626A6A38F59}"/>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4" name="AutoShape 8" descr="Image result for ascentae">
          <a:extLst>
            <a:ext uri="{FF2B5EF4-FFF2-40B4-BE49-F238E27FC236}">
              <a16:creationId xmlns:a16="http://schemas.microsoft.com/office/drawing/2014/main" id="{2E2CE2CB-4614-4BA4-BFD1-3862D74228B9}"/>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5" name="AutoShape 9" descr="Image result for ascentae">
          <a:extLst>
            <a:ext uri="{FF2B5EF4-FFF2-40B4-BE49-F238E27FC236}">
              <a16:creationId xmlns:a16="http://schemas.microsoft.com/office/drawing/2014/main" id="{FC01C172-2EAA-4364-9615-68035A0CBE5E}"/>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6" name="AutoShape 10" descr="Image result for ascentae">
          <a:extLst>
            <a:ext uri="{FF2B5EF4-FFF2-40B4-BE49-F238E27FC236}">
              <a16:creationId xmlns:a16="http://schemas.microsoft.com/office/drawing/2014/main" id="{3AE150DF-9E88-43E9-9D46-DEC70596D1EC}"/>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7" name="AutoShape 11" descr="Image result for ascentae">
          <a:extLst>
            <a:ext uri="{FF2B5EF4-FFF2-40B4-BE49-F238E27FC236}">
              <a16:creationId xmlns:a16="http://schemas.microsoft.com/office/drawing/2014/main" id="{25F64831-9A7D-4A47-ACFC-63A4315E8F5D}"/>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8" name="AutoShape 12" descr="Image result for ascentae">
          <a:extLst>
            <a:ext uri="{FF2B5EF4-FFF2-40B4-BE49-F238E27FC236}">
              <a16:creationId xmlns:a16="http://schemas.microsoft.com/office/drawing/2014/main" id="{D893E142-A1C4-42DA-B9E2-483551155DFE}"/>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9" name="AutoShape 4" descr="Image result for ascentae">
          <a:extLst>
            <a:ext uri="{FF2B5EF4-FFF2-40B4-BE49-F238E27FC236}">
              <a16:creationId xmlns:a16="http://schemas.microsoft.com/office/drawing/2014/main" id="{6EDB2E96-06ED-4FCA-8F22-D59EE3C6AE66}"/>
            </a:ext>
          </a:extLst>
        </xdr:cNvPr>
        <xdr:cNvSpPr>
          <a:spLocks noChangeAspect="1" noChangeArrowheads="1"/>
        </xdr:cNvSpPr>
      </xdr:nvSpPr>
      <xdr:spPr bwMode="auto">
        <a:xfrm>
          <a:off x="2714625"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165100</xdr:colOff>
      <xdr:row>7</xdr:row>
      <xdr:rowOff>127000</xdr:rowOff>
    </xdr:from>
    <xdr:ext cx="304800" cy="304800"/>
    <xdr:sp macro="" textlink="">
      <xdr:nvSpPr>
        <xdr:cNvPr id="10" name="AutoShape 6" descr="Image result for ascentae">
          <a:extLst>
            <a:ext uri="{FF2B5EF4-FFF2-40B4-BE49-F238E27FC236}">
              <a16:creationId xmlns:a16="http://schemas.microsoft.com/office/drawing/2014/main" id="{FB672437-D449-4C29-A1AB-B3DD1E5C5CBD}"/>
            </a:ext>
          </a:extLst>
        </xdr:cNvPr>
        <xdr:cNvSpPr>
          <a:spLocks noChangeAspect="1" noChangeArrowheads="1"/>
        </xdr:cNvSpPr>
      </xdr:nvSpPr>
      <xdr:spPr bwMode="auto">
        <a:xfrm>
          <a:off x="2883535" y="4340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1" name="AutoShape 7" descr="Image result for ascentae">
          <a:extLst>
            <a:ext uri="{FF2B5EF4-FFF2-40B4-BE49-F238E27FC236}">
              <a16:creationId xmlns:a16="http://schemas.microsoft.com/office/drawing/2014/main" id="{8893EED2-365B-4C61-A25C-E73010DE0DC4}"/>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2" name="AutoShape 8" descr="Image result for ascentae">
          <a:extLst>
            <a:ext uri="{FF2B5EF4-FFF2-40B4-BE49-F238E27FC236}">
              <a16:creationId xmlns:a16="http://schemas.microsoft.com/office/drawing/2014/main" id="{B89BF3ED-42F1-4326-B2AD-A50F47565A8A}"/>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3" name="AutoShape 9" descr="Image result for ascentae">
          <a:extLst>
            <a:ext uri="{FF2B5EF4-FFF2-40B4-BE49-F238E27FC236}">
              <a16:creationId xmlns:a16="http://schemas.microsoft.com/office/drawing/2014/main" id="{8C1AB053-4926-4995-AD0F-035794D22AB0}"/>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43296</xdr:rowOff>
    </xdr:from>
    <xdr:ext cx="304800" cy="313459"/>
    <xdr:sp macro="" textlink="">
      <xdr:nvSpPr>
        <xdr:cNvPr id="14" name="AutoShape 10" descr="Image result for ascentae">
          <a:extLst>
            <a:ext uri="{FF2B5EF4-FFF2-40B4-BE49-F238E27FC236}">
              <a16:creationId xmlns:a16="http://schemas.microsoft.com/office/drawing/2014/main" id="{D635C838-35FA-45D0-A8A3-AD6627F2EBFC}"/>
            </a:ext>
          </a:extLst>
        </xdr:cNvPr>
        <xdr:cNvSpPr>
          <a:spLocks noChangeAspect="1" noChangeArrowheads="1"/>
        </xdr:cNvSpPr>
      </xdr:nvSpPr>
      <xdr:spPr bwMode="auto">
        <a:xfrm>
          <a:off x="10823864" y="5325341"/>
          <a:ext cx="304800" cy="3134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9525</xdr:colOff>
      <xdr:row>18</xdr:row>
      <xdr:rowOff>0</xdr:rowOff>
    </xdr:from>
    <xdr:ext cx="304800" cy="304800"/>
    <xdr:sp macro="" textlink="">
      <xdr:nvSpPr>
        <xdr:cNvPr id="17" name="AutoShape 4" descr="Image result for ascentae">
          <a:extLst>
            <a:ext uri="{FF2B5EF4-FFF2-40B4-BE49-F238E27FC236}">
              <a16:creationId xmlns:a16="http://schemas.microsoft.com/office/drawing/2014/main" id="{8C535B2E-EE8B-4BC1-AAE8-4A07DEC46B25}"/>
            </a:ext>
          </a:extLst>
        </xdr:cNvPr>
        <xdr:cNvSpPr>
          <a:spLocks noChangeAspect="1" noChangeArrowheads="1"/>
        </xdr:cNvSpPr>
      </xdr:nvSpPr>
      <xdr:spPr bwMode="auto">
        <a:xfrm>
          <a:off x="2726055"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9" name="AutoShape 6" descr="Image result for ascentae">
          <a:extLst>
            <a:ext uri="{FF2B5EF4-FFF2-40B4-BE49-F238E27FC236}">
              <a16:creationId xmlns:a16="http://schemas.microsoft.com/office/drawing/2014/main" id="{06FB7444-BEAF-4F41-9ACD-AAE8BAEEB092}"/>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0" name="AutoShape 6" descr="Image result for ascentae">
          <a:extLst>
            <a:ext uri="{FF2B5EF4-FFF2-40B4-BE49-F238E27FC236}">
              <a16:creationId xmlns:a16="http://schemas.microsoft.com/office/drawing/2014/main" id="{382D527C-1064-46AC-BF9C-813150DE8E30}"/>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1" name="AutoShape 6" descr="Image result for ascentae">
          <a:extLst>
            <a:ext uri="{FF2B5EF4-FFF2-40B4-BE49-F238E27FC236}">
              <a16:creationId xmlns:a16="http://schemas.microsoft.com/office/drawing/2014/main" id="{05D56492-6BD8-4B56-9521-AFA8ADE6C318}"/>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2" name="AutoShape 6" descr="Image result for ascentae">
          <a:extLst>
            <a:ext uri="{FF2B5EF4-FFF2-40B4-BE49-F238E27FC236}">
              <a16:creationId xmlns:a16="http://schemas.microsoft.com/office/drawing/2014/main" id="{6D57B2CB-C06C-41F1-A5AB-6A54C5F7D4FD}"/>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3" name="AutoShape 6" descr="Image result for ascentae">
          <a:extLst>
            <a:ext uri="{FF2B5EF4-FFF2-40B4-BE49-F238E27FC236}">
              <a16:creationId xmlns:a16="http://schemas.microsoft.com/office/drawing/2014/main" id="{CE6BAC89-7F56-468E-BC44-1E588812C865}"/>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 name="AutoShape 6" descr="Image result for ascentae">
          <a:extLst>
            <a:ext uri="{FF2B5EF4-FFF2-40B4-BE49-F238E27FC236}">
              <a16:creationId xmlns:a16="http://schemas.microsoft.com/office/drawing/2014/main" id="{3BDFD3B9-694E-4479-9F2D-3BDCD089526D}"/>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 name="AutoShape 6" descr="Image result for ascentae">
          <a:extLst>
            <a:ext uri="{FF2B5EF4-FFF2-40B4-BE49-F238E27FC236}">
              <a16:creationId xmlns:a16="http://schemas.microsoft.com/office/drawing/2014/main" id="{61427840-6AD1-42DE-B586-9B379237DE6C}"/>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6" name="AutoShape 7" descr="Image result for ascentae">
          <a:extLst>
            <a:ext uri="{FF2B5EF4-FFF2-40B4-BE49-F238E27FC236}">
              <a16:creationId xmlns:a16="http://schemas.microsoft.com/office/drawing/2014/main" id="{ABC37630-087F-4B44-8C1C-9A2CB1597A44}"/>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7" name="AutoShape 8" descr="Image result for ascentae">
          <a:extLst>
            <a:ext uri="{FF2B5EF4-FFF2-40B4-BE49-F238E27FC236}">
              <a16:creationId xmlns:a16="http://schemas.microsoft.com/office/drawing/2014/main" id="{71B1E7E9-ED9F-4224-887E-20905E99D107}"/>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8" name="AutoShape 9" descr="Image result for ascentae">
          <a:extLst>
            <a:ext uri="{FF2B5EF4-FFF2-40B4-BE49-F238E27FC236}">
              <a16:creationId xmlns:a16="http://schemas.microsoft.com/office/drawing/2014/main" id="{5664C101-CD64-4B80-B943-48C3490E27AD}"/>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3909391</xdr:colOff>
      <xdr:row>35</xdr:row>
      <xdr:rowOff>99391</xdr:rowOff>
    </xdr:from>
    <xdr:ext cx="304800" cy="304800"/>
    <xdr:sp macro="" textlink="">
      <xdr:nvSpPr>
        <xdr:cNvPr id="30" name="AutoShape 11" descr="Image result for ascentae">
          <a:extLst>
            <a:ext uri="{FF2B5EF4-FFF2-40B4-BE49-F238E27FC236}">
              <a16:creationId xmlns:a16="http://schemas.microsoft.com/office/drawing/2014/main" id="{2F02A3AE-A092-47C5-9328-EEF104B1A14F}"/>
            </a:ext>
          </a:extLst>
        </xdr:cNvPr>
        <xdr:cNvSpPr>
          <a:spLocks noChangeAspect="1" noChangeArrowheads="1"/>
        </xdr:cNvSpPr>
      </xdr:nvSpPr>
      <xdr:spPr bwMode="auto">
        <a:xfrm>
          <a:off x="6620206" y="878238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 name="AutoShape 6" descr="Image result for ascentae">
          <a:extLst>
            <a:ext uri="{FF2B5EF4-FFF2-40B4-BE49-F238E27FC236}">
              <a16:creationId xmlns:a16="http://schemas.microsoft.com/office/drawing/2014/main" id="{270D23ED-84C1-4799-AD27-59E04B5BC7B3}"/>
            </a:ext>
          </a:extLst>
        </xdr:cNvPr>
        <xdr:cNvSpPr>
          <a:spLocks noChangeAspect="1" noChangeArrowheads="1"/>
        </xdr:cNvSpPr>
      </xdr:nvSpPr>
      <xdr:spPr bwMode="auto">
        <a:xfrm>
          <a:off x="0" y="8686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0</xdr:colOff>
      <xdr:row>36</xdr:row>
      <xdr:rowOff>0</xdr:rowOff>
    </xdr:from>
    <xdr:ext cx="304800" cy="304800"/>
    <xdr:sp macro="" textlink="">
      <xdr:nvSpPr>
        <xdr:cNvPr id="32" name="AutoShape 7" descr="Image result for ascentae">
          <a:extLst>
            <a:ext uri="{FF2B5EF4-FFF2-40B4-BE49-F238E27FC236}">
              <a16:creationId xmlns:a16="http://schemas.microsoft.com/office/drawing/2014/main" id="{EE7305CE-B8CD-4534-8A06-61906AC12851}"/>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3" name="AutoShape 8" descr="Image result for ascentae">
          <a:extLst>
            <a:ext uri="{FF2B5EF4-FFF2-40B4-BE49-F238E27FC236}">
              <a16:creationId xmlns:a16="http://schemas.microsoft.com/office/drawing/2014/main" id="{04CB9F39-1D2A-4D2B-8318-D5739F60FB31}"/>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4" name="AutoShape 9" descr="Image result for ascentae">
          <a:extLst>
            <a:ext uri="{FF2B5EF4-FFF2-40B4-BE49-F238E27FC236}">
              <a16:creationId xmlns:a16="http://schemas.microsoft.com/office/drawing/2014/main" id="{CE4D42CA-A666-4080-ABF0-BE57128FEDE9}"/>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5" name="AutoShape 10" descr="Image result for ascentae">
          <a:extLst>
            <a:ext uri="{FF2B5EF4-FFF2-40B4-BE49-F238E27FC236}">
              <a16:creationId xmlns:a16="http://schemas.microsoft.com/office/drawing/2014/main" id="{DFFF554E-58D0-4121-80AC-56788CA2DB9F}"/>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6" name="AutoShape 11" descr="Image result for ascentae">
          <a:extLst>
            <a:ext uri="{FF2B5EF4-FFF2-40B4-BE49-F238E27FC236}">
              <a16:creationId xmlns:a16="http://schemas.microsoft.com/office/drawing/2014/main" id="{0F73093B-8E8F-4B3E-93F6-2F3A174D2EDC}"/>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7" name="AutoShape 12" descr="Image result for ascentae">
          <a:extLst>
            <a:ext uri="{FF2B5EF4-FFF2-40B4-BE49-F238E27FC236}">
              <a16:creationId xmlns:a16="http://schemas.microsoft.com/office/drawing/2014/main" id="{CF4DC27B-4FBB-4576-9423-0C6A23AF45F7}"/>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 name="AutoShape 6" descr="Image result for ascentae">
          <a:extLst>
            <a:ext uri="{FF2B5EF4-FFF2-40B4-BE49-F238E27FC236}">
              <a16:creationId xmlns:a16="http://schemas.microsoft.com/office/drawing/2014/main" id="{FE39483E-1A0F-4F90-88AA-5337FFCA911C}"/>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 name="AutoShape 6" descr="Image result for ascentae">
          <a:extLst>
            <a:ext uri="{FF2B5EF4-FFF2-40B4-BE49-F238E27FC236}">
              <a16:creationId xmlns:a16="http://schemas.microsoft.com/office/drawing/2014/main" id="{0A79C577-1DB5-4B24-B31E-6C28D7A2A311}"/>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 name="AutoShape 6" descr="Image result for ascentae">
          <a:extLst>
            <a:ext uri="{FF2B5EF4-FFF2-40B4-BE49-F238E27FC236}">
              <a16:creationId xmlns:a16="http://schemas.microsoft.com/office/drawing/2014/main" id="{C435D761-A63A-42FB-8E58-7B085FBC4B46}"/>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 name="AutoShape 6" descr="Image result for ascentae">
          <a:extLst>
            <a:ext uri="{FF2B5EF4-FFF2-40B4-BE49-F238E27FC236}">
              <a16:creationId xmlns:a16="http://schemas.microsoft.com/office/drawing/2014/main" id="{F9C39F86-9610-4A46-AB1D-AEE4172DA7D2}"/>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 name="AutoShape 6" descr="Image result for ascentae">
          <a:extLst>
            <a:ext uri="{FF2B5EF4-FFF2-40B4-BE49-F238E27FC236}">
              <a16:creationId xmlns:a16="http://schemas.microsoft.com/office/drawing/2014/main" id="{9B8C2C7F-7BA0-4BE8-8625-AE227FF215A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 name="AutoShape 6" descr="Image result for ascentae">
          <a:extLst>
            <a:ext uri="{FF2B5EF4-FFF2-40B4-BE49-F238E27FC236}">
              <a16:creationId xmlns:a16="http://schemas.microsoft.com/office/drawing/2014/main" id="{939CEAAA-80FE-4523-B49F-EDACC15E527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4" name="AutoShape 6" descr="Image result for ascentae">
          <a:extLst>
            <a:ext uri="{FF2B5EF4-FFF2-40B4-BE49-F238E27FC236}">
              <a16:creationId xmlns:a16="http://schemas.microsoft.com/office/drawing/2014/main" id="{97884FD5-7E72-43AC-BA3E-9CF766F834F8}"/>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 name="AutoShape 6" descr="Image result for ascentae">
          <a:extLst>
            <a:ext uri="{FF2B5EF4-FFF2-40B4-BE49-F238E27FC236}">
              <a16:creationId xmlns:a16="http://schemas.microsoft.com/office/drawing/2014/main" id="{81474DFB-76F2-44AB-B58A-7078A5D43038}"/>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36</xdr:row>
      <xdr:rowOff>0</xdr:rowOff>
    </xdr:from>
    <xdr:ext cx="304800" cy="304800"/>
    <xdr:sp macro="" textlink="">
      <xdr:nvSpPr>
        <xdr:cNvPr id="46" name="AutoShape 6" descr="Image result for ascentae">
          <a:extLst>
            <a:ext uri="{FF2B5EF4-FFF2-40B4-BE49-F238E27FC236}">
              <a16:creationId xmlns:a16="http://schemas.microsoft.com/office/drawing/2014/main" id="{EFC0676A-C25C-4A26-832E-374A8298A0A1}"/>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36</xdr:row>
      <xdr:rowOff>0</xdr:rowOff>
    </xdr:from>
    <xdr:ext cx="304800" cy="304800"/>
    <xdr:sp macro="" textlink="">
      <xdr:nvSpPr>
        <xdr:cNvPr id="47" name="AutoShape 4" descr="Image result for ascentae">
          <a:extLst>
            <a:ext uri="{FF2B5EF4-FFF2-40B4-BE49-F238E27FC236}">
              <a16:creationId xmlns:a16="http://schemas.microsoft.com/office/drawing/2014/main" id="{73D7C872-5604-47EF-8493-4F16A2F6C59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8" name="AutoShape 4" descr="Image result for ascentae">
          <a:extLst>
            <a:ext uri="{FF2B5EF4-FFF2-40B4-BE49-F238E27FC236}">
              <a16:creationId xmlns:a16="http://schemas.microsoft.com/office/drawing/2014/main" id="{0F242540-F457-4B76-945C-2E583F297715}"/>
            </a:ext>
          </a:extLst>
        </xdr:cNvPr>
        <xdr:cNvSpPr>
          <a:spLocks noChangeAspect="1" noChangeArrowheads="1"/>
        </xdr:cNvSpPr>
      </xdr:nvSpPr>
      <xdr:spPr bwMode="auto">
        <a:xfrm>
          <a:off x="2714625"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49" name="AutoShape 7" descr="Image result for ascentae">
          <a:extLst>
            <a:ext uri="{FF2B5EF4-FFF2-40B4-BE49-F238E27FC236}">
              <a16:creationId xmlns:a16="http://schemas.microsoft.com/office/drawing/2014/main" id="{3E57F41C-42E4-47B0-A2C1-369C93369A5D}"/>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0" name="AutoShape 8" descr="Image result for ascentae">
          <a:extLst>
            <a:ext uri="{FF2B5EF4-FFF2-40B4-BE49-F238E27FC236}">
              <a16:creationId xmlns:a16="http://schemas.microsoft.com/office/drawing/2014/main" id="{FB95BAFC-5D34-4406-8AEB-DC6EBE155519}"/>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1" name="AutoShape 9" descr="Image result for ascentae">
          <a:extLst>
            <a:ext uri="{FF2B5EF4-FFF2-40B4-BE49-F238E27FC236}">
              <a16:creationId xmlns:a16="http://schemas.microsoft.com/office/drawing/2014/main" id="{86E43FB9-B5E1-4969-9E1D-B134E1F0004D}"/>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2" name="AutoShape 10" descr="Image result for ascentae">
          <a:extLst>
            <a:ext uri="{FF2B5EF4-FFF2-40B4-BE49-F238E27FC236}">
              <a16:creationId xmlns:a16="http://schemas.microsoft.com/office/drawing/2014/main" id="{C4CA0479-6CA0-4309-B19F-AE8AD9410678}"/>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3" name="AutoShape 11" descr="Image result for ascentae">
          <a:extLst>
            <a:ext uri="{FF2B5EF4-FFF2-40B4-BE49-F238E27FC236}">
              <a16:creationId xmlns:a16="http://schemas.microsoft.com/office/drawing/2014/main" id="{A00B3A40-F8E8-425C-9C18-F5D01AEFB2B4}"/>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4" name="AutoShape 12" descr="Image result for ascentae">
          <a:extLst>
            <a:ext uri="{FF2B5EF4-FFF2-40B4-BE49-F238E27FC236}">
              <a16:creationId xmlns:a16="http://schemas.microsoft.com/office/drawing/2014/main" id="{226CBE09-5EC5-42BB-9CA4-8531EBBDDC85}"/>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55" name="AutoShape 6" descr="Image result for ascentae">
          <a:extLst>
            <a:ext uri="{FF2B5EF4-FFF2-40B4-BE49-F238E27FC236}">
              <a16:creationId xmlns:a16="http://schemas.microsoft.com/office/drawing/2014/main" id="{E870B7AE-527A-40D8-B368-1D27F5844788}"/>
            </a:ext>
          </a:extLst>
        </xdr:cNvPr>
        <xdr:cNvSpPr>
          <a:spLocks noChangeAspect="1" noChangeArrowheads="1"/>
        </xdr:cNvSpPr>
      </xdr:nvSpPr>
      <xdr:spPr bwMode="auto">
        <a:xfrm>
          <a:off x="0" y="98107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4</xdr:col>
      <xdr:colOff>0</xdr:colOff>
      <xdr:row>41</xdr:row>
      <xdr:rowOff>0</xdr:rowOff>
    </xdr:from>
    <xdr:ext cx="304800" cy="304800"/>
    <xdr:sp macro="" textlink="">
      <xdr:nvSpPr>
        <xdr:cNvPr id="56" name="AutoShape 7" descr="Image result for ascentae">
          <a:extLst>
            <a:ext uri="{FF2B5EF4-FFF2-40B4-BE49-F238E27FC236}">
              <a16:creationId xmlns:a16="http://schemas.microsoft.com/office/drawing/2014/main" id="{D5CE5697-02A7-4E1C-BF97-8DBC8F118453}"/>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7" name="AutoShape 8" descr="Image result for ascentae">
          <a:extLst>
            <a:ext uri="{FF2B5EF4-FFF2-40B4-BE49-F238E27FC236}">
              <a16:creationId xmlns:a16="http://schemas.microsoft.com/office/drawing/2014/main" id="{BF72529D-1F2C-47A3-9F5D-67627F0F665A}"/>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8" name="AutoShape 9" descr="Image result for ascentae">
          <a:extLst>
            <a:ext uri="{FF2B5EF4-FFF2-40B4-BE49-F238E27FC236}">
              <a16:creationId xmlns:a16="http://schemas.microsoft.com/office/drawing/2014/main" id="{654445BD-7E00-41A8-9BBB-8270B12ECA75}"/>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9" name="AutoShape 10" descr="Image result for ascentae">
          <a:extLst>
            <a:ext uri="{FF2B5EF4-FFF2-40B4-BE49-F238E27FC236}">
              <a16:creationId xmlns:a16="http://schemas.microsoft.com/office/drawing/2014/main" id="{ACCEEC8D-2D29-4765-91E5-3440A30E57B4}"/>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60" name="AutoShape 11" descr="Image result for ascentae">
          <a:extLst>
            <a:ext uri="{FF2B5EF4-FFF2-40B4-BE49-F238E27FC236}">
              <a16:creationId xmlns:a16="http://schemas.microsoft.com/office/drawing/2014/main" id="{BF5B95F6-AC2C-4548-A799-EA3AB29D6477}"/>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 name="AutoShape 6" descr="Image result for ascentae">
          <a:extLst>
            <a:ext uri="{FF2B5EF4-FFF2-40B4-BE49-F238E27FC236}">
              <a16:creationId xmlns:a16="http://schemas.microsoft.com/office/drawing/2014/main" id="{14948A3E-AEE9-4D1F-AE3D-FEDA3C29C619}"/>
            </a:ext>
            <a:ext uri="{147F2762-F138-4A5C-976F-8EAC2B608ADB}">
              <a16:predDERef xmlns:a16="http://schemas.microsoft.com/office/drawing/2014/main" pred="{BF5B95F6-AC2C-4548-A799-EA3AB29D6477}"/>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 name="AutoShape 6" descr="Image result for ascentae">
          <a:extLst>
            <a:ext uri="{FF2B5EF4-FFF2-40B4-BE49-F238E27FC236}">
              <a16:creationId xmlns:a16="http://schemas.microsoft.com/office/drawing/2014/main" id="{366AA90E-4F53-42AC-AB8C-10FDC82A49AA}"/>
            </a:ext>
            <a:ext uri="{147F2762-F138-4A5C-976F-8EAC2B608ADB}">
              <a16:predDERef xmlns:a16="http://schemas.microsoft.com/office/drawing/2014/main" pred="{14948A3E-AEE9-4D1F-AE3D-FEDA3C29C619}"/>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3" name="AutoShape 6" descr="Image result for ascentae">
          <a:extLst>
            <a:ext uri="{FF2B5EF4-FFF2-40B4-BE49-F238E27FC236}">
              <a16:creationId xmlns:a16="http://schemas.microsoft.com/office/drawing/2014/main" id="{0E5BF730-3577-462B-8D93-C18379538582}"/>
            </a:ext>
            <a:ext uri="{147F2762-F138-4A5C-976F-8EAC2B608ADB}">
              <a16:predDERef xmlns:a16="http://schemas.microsoft.com/office/drawing/2014/main" pred="{366AA90E-4F53-42AC-AB8C-10FDC82A49AA}"/>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4" name="AutoShape 6" descr="Image result for ascentae">
          <a:extLst>
            <a:ext uri="{FF2B5EF4-FFF2-40B4-BE49-F238E27FC236}">
              <a16:creationId xmlns:a16="http://schemas.microsoft.com/office/drawing/2014/main" id="{B9121387-12AA-44A7-A898-0730A0C17284}"/>
            </a:ext>
            <a:ext uri="{147F2762-F138-4A5C-976F-8EAC2B608ADB}">
              <a16:predDERef xmlns:a16="http://schemas.microsoft.com/office/drawing/2014/main" pred="{0E5BF730-3577-462B-8D93-C18379538582}"/>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 name="AutoShape 6" descr="Image result for ascentae">
          <a:extLst>
            <a:ext uri="{FF2B5EF4-FFF2-40B4-BE49-F238E27FC236}">
              <a16:creationId xmlns:a16="http://schemas.microsoft.com/office/drawing/2014/main" id="{14404ED2-18AB-4E16-A367-275CB64F7957}"/>
            </a:ext>
            <a:ext uri="{147F2762-F138-4A5C-976F-8EAC2B608ADB}">
              <a16:predDERef xmlns:a16="http://schemas.microsoft.com/office/drawing/2014/main" pred="{B9121387-12AA-44A7-A898-0730A0C17284}"/>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 name="AutoShape 6" descr="Image result for ascentae">
          <a:extLst>
            <a:ext uri="{FF2B5EF4-FFF2-40B4-BE49-F238E27FC236}">
              <a16:creationId xmlns:a16="http://schemas.microsoft.com/office/drawing/2014/main" id="{2DA53B70-22DA-4628-A327-5E48D0FDCE11}"/>
            </a:ext>
            <a:ext uri="{147F2762-F138-4A5C-976F-8EAC2B608ADB}">
              <a16:predDERef xmlns:a16="http://schemas.microsoft.com/office/drawing/2014/main" pred="{14404ED2-18AB-4E16-A367-275CB64F7957}"/>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 name="AutoShape 6" descr="Image result for ascentae">
          <a:extLst>
            <a:ext uri="{FF2B5EF4-FFF2-40B4-BE49-F238E27FC236}">
              <a16:creationId xmlns:a16="http://schemas.microsoft.com/office/drawing/2014/main" id="{FD663C2F-2B40-43F1-A16C-3609AC14DB14}"/>
            </a:ext>
            <a:ext uri="{147F2762-F138-4A5C-976F-8EAC2B608ADB}">
              <a16:predDERef xmlns:a16="http://schemas.microsoft.com/office/drawing/2014/main" pred="{2DA53B70-22DA-4628-A327-5E48D0FDCE11}"/>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8" name="AutoShape 6" descr="Image result for ascentae">
          <a:extLst>
            <a:ext uri="{FF2B5EF4-FFF2-40B4-BE49-F238E27FC236}">
              <a16:creationId xmlns:a16="http://schemas.microsoft.com/office/drawing/2014/main" id="{324C7F94-6917-4413-93D9-80F047EC1A4F}"/>
            </a:ext>
            <a:ext uri="{147F2762-F138-4A5C-976F-8EAC2B608ADB}">
              <a16:predDERef xmlns:a16="http://schemas.microsoft.com/office/drawing/2014/main" pred="{FD663C2F-2B40-43F1-A16C-3609AC14DB14}"/>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0</xdr:colOff>
      <xdr:row>41</xdr:row>
      <xdr:rowOff>0</xdr:rowOff>
    </xdr:from>
    <xdr:ext cx="304800" cy="304800"/>
    <xdr:sp macro="" textlink="">
      <xdr:nvSpPr>
        <xdr:cNvPr id="69" name="AutoShape 4" descr="Image result for ascentae">
          <a:extLst>
            <a:ext uri="{FF2B5EF4-FFF2-40B4-BE49-F238E27FC236}">
              <a16:creationId xmlns:a16="http://schemas.microsoft.com/office/drawing/2014/main" id="{3806A931-8B5E-45BB-82B6-F2EA7060D050}"/>
            </a:ext>
          </a:extLst>
        </xdr:cNvPr>
        <xdr:cNvSpPr>
          <a:spLocks noChangeAspect="1" noChangeArrowheads="1"/>
        </xdr:cNvSpPr>
      </xdr:nvSpPr>
      <xdr:spPr bwMode="auto">
        <a:xfrm>
          <a:off x="2714625"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0" name="AutoShape 4" descr="Image result for ascentae">
          <a:extLst>
            <a:ext uri="{FF2B5EF4-FFF2-40B4-BE49-F238E27FC236}">
              <a16:creationId xmlns:a16="http://schemas.microsoft.com/office/drawing/2014/main" id="{1ABE5602-6454-4520-A2DC-6D636A01427C}"/>
            </a:ext>
          </a:extLst>
        </xdr:cNvPr>
        <xdr:cNvSpPr>
          <a:spLocks noChangeAspect="1" noChangeArrowheads="1"/>
        </xdr:cNvSpPr>
      </xdr:nvSpPr>
      <xdr:spPr bwMode="auto">
        <a:xfrm>
          <a:off x="2714625"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71" name="AutoShape 6" descr="Image result for ascentae">
          <a:extLst>
            <a:ext uri="{FF2B5EF4-FFF2-40B4-BE49-F238E27FC236}">
              <a16:creationId xmlns:a16="http://schemas.microsoft.com/office/drawing/2014/main" id="{5D2DB8FB-922B-4918-ADB1-0205035CAE54}"/>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26</xdr:row>
      <xdr:rowOff>0</xdr:rowOff>
    </xdr:from>
    <xdr:ext cx="304800" cy="304800"/>
    <xdr:sp macro="" textlink="">
      <xdr:nvSpPr>
        <xdr:cNvPr id="72" name="AutoShape 6" descr="Image result for ascentae">
          <a:extLst>
            <a:ext uri="{FF2B5EF4-FFF2-40B4-BE49-F238E27FC236}">
              <a16:creationId xmlns:a16="http://schemas.microsoft.com/office/drawing/2014/main" id="{83414334-71A6-4BFC-8842-92E257C50320}"/>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3" name="AutoShape 6" descr="Image result for ascentae">
          <a:extLst>
            <a:ext uri="{FF2B5EF4-FFF2-40B4-BE49-F238E27FC236}">
              <a16:creationId xmlns:a16="http://schemas.microsoft.com/office/drawing/2014/main" id="{1748DF32-23F4-4BB2-983C-A068221AD22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4" name="AutoShape 6" descr="Image result for ascentae">
          <a:extLst>
            <a:ext uri="{FF2B5EF4-FFF2-40B4-BE49-F238E27FC236}">
              <a16:creationId xmlns:a16="http://schemas.microsoft.com/office/drawing/2014/main" id="{2BAE718E-B322-484B-87FD-AD7254E56CEC}"/>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5" name="AutoShape 6" descr="Image result for ascentae">
          <a:extLst>
            <a:ext uri="{FF2B5EF4-FFF2-40B4-BE49-F238E27FC236}">
              <a16:creationId xmlns:a16="http://schemas.microsoft.com/office/drawing/2014/main" id="{04456E65-43B6-4CAA-B556-DFF5614ADE3A}"/>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6" name="AutoShape 6" descr="Image result for ascentae">
          <a:extLst>
            <a:ext uri="{FF2B5EF4-FFF2-40B4-BE49-F238E27FC236}">
              <a16:creationId xmlns:a16="http://schemas.microsoft.com/office/drawing/2014/main" id="{6AB25656-FF98-4112-9949-35C89F5E3B7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7" name="AutoShape 6" descr="Image result for ascentae">
          <a:extLst>
            <a:ext uri="{FF2B5EF4-FFF2-40B4-BE49-F238E27FC236}">
              <a16:creationId xmlns:a16="http://schemas.microsoft.com/office/drawing/2014/main" id="{8B00D18F-9D95-4C44-96FA-0C51A1B58AC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8" name="AutoShape 6" descr="Image result for ascentae">
          <a:extLst>
            <a:ext uri="{FF2B5EF4-FFF2-40B4-BE49-F238E27FC236}">
              <a16:creationId xmlns:a16="http://schemas.microsoft.com/office/drawing/2014/main" id="{0A269605-2EEA-4FDB-A20A-31E1980C06DD}"/>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9" name="AutoShape 6" descr="Image result for ascentae">
          <a:extLst>
            <a:ext uri="{FF2B5EF4-FFF2-40B4-BE49-F238E27FC236}">
              <a16:creationId xmlns:a16="http://schemas.microsoft.com/office/drawing/2014/main" id="{9A806AE1-B409-4DAF-8E61-0607AA65D747}"/>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80" name="AutoShape 6" descr="Image result for ascentae">
          <a:extLst>
            <a:ext uri="{FF2B5EF4-FFF2-40B4-BE49-F238E27FC236}">
              <a16:creationId xmlns:a16="http://schemas.microsoft.com/office/drawing/2014/main" id="{60E21CF1-E752-424F-8A4A-6985BEB59A1B}"/>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81" name="AutoShape 6" descr="Image result for ascentae">
          <a:extLst>
            <a:ext uri="{FF2B5EF4-FFF2-40B4-BE49-F238E27FC236}">
              <a16:creationId xmlns:a16="http://schemas.microsoft.com/office/drawing/2014/main" id="{9C512639-F2B2-4DE6-9059-139025D8D490}"/>
            </a:ext>
          </a:extLst>
        </xdr:cNvPr>
        <xdr:cNvSpPr>
          <a:spLocks noChangeAspect="1" noChangeArrowheads="1"/>
        </xdr:cNvSpPr>
      </xdr:nvSpPr>
      <xdr:spPr bwMode="auto">
        <a:xfrm>
          <a:off x="0" y="66980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2" name="AutoShape 6" descr="Image result for ascentae">
          <a:extLst>
            <a:ext uri="{FF2B5EF4-FFF2-40B4-BE49-F238E27FC236}">
              <a16:creationId xmlns:a16="http://schemas.microsoft.com/office/drawing/2014/main" id="{3E17277F-AE19-48EE-9E5C-5BF3F0421CC8}"/>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3" name="AutoShape 6" descr="Image result for ascentae">
          <a:extLst>
            <a:ext uri="{FF2B5EF4-FFF2-40B4-BE49-F238E27FC236}">
              <a16:creationId xmlns:a16="http://schemas.microsoft.com/office/drawing/2014/main" id="{D631953E-E512-436A-B340-DEA59D96F68F}"/>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4" name="AutoShape 6" descr="Image result for ascentae">
          <a:extLst>
            <a:ext uri="{FF2B5EF4-FFF2-40B4-BE49-F238E27FC236}">
              <a16:creationId xmlns:a16="http://schemas.microsoft.com/office/drawing/2014/main" id="{32BC82F9-CA9C-4AE3-98F8-BE0FE8D4F6D9}"/>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5" name="AutoShape 6" descr="Image result for ascentae">
          <a:extLst>
            <a:ext uri="{FF2B5EF4-FFF2-40B4-BE49-F238E27FC236}">
              <a16:creationId xmlns:a16="http://schemas.microsoft.com/office/drawing/2014/main" id="{C9B7D84A-2673-46F7-9DE0-E79180C38F4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6" name="AutoShape 6" descr="Image result for ascentae">
          <a:extLst>
            <a:ext uri="{FF2B5EF4-FFF2-40B4-BE49-F238E27FC236}">
              <a16:creationId xmlns:a16="http://schemas.microsoft.com/office/drawing/2014/main" id="{2D732A3D-5016-43BC-900A-17C9CBA37DA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7" name="AutoShape 6" descr="Image result for ascentae">
          <a:extLst>
            <a:ext uri="{FF2B5EF4-FFF2-40B4-BE49-F238E27FC236}">
              <a16:creationId xmlns:a16="http://schemas.microsoft.com/office/drawing/2014/main" id="{4E306B91-7961-46B5-8E07-9CDA3874D46D}"/>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8" name="AutoShape 6" descr="Image result for ascentae">
          <a:extLst>
            <a:ext uri="{FF2B5EF4-FFF2-40B4-BE49-F238E27FC236}">
              <a16:creationId xmlns:a16="http://schemas.microsoft.com/office/drawing/2014/main" id="{810ADB30-8645-4439-83FB-2DF455DBE66B}"/>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9" name="AutoShape 6" descr="Image result for ascentae">
          <a:extLst>
            <a:ext uri="{FF2B5EF4-FFF2-40B4-BE49-F238E27FC236}">
              <a16:creationId xmlns:a16="http://schemas.microsoft.com/office/drawing/2014/main" id="{8A94F0DA-EADF-4543-9493-92E8D038936E}"/>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90" name="AutoShape 6" descr="Image result for ascentae">
          <a:extLst>
            <a:ext uri="{FF2B5EF4-FFF2-40B4-BE49-F238E27FC236}">
              <a16:creationId xmlns:a16="http://schemas.microsoft.com/office/drawing/2014/main" id="{35E02C62-09C8-48DC-8F3E-560B571FB3F4}"/>
            </a:ext>
          </a:extLst>
        </xdr:cNvPr>
        <xdr:cNvSpPr>
          <a:spLocks noChangeAspect="1" noChangeArrowheads="1"/>
        </xdr:cNvSpPr>
      </xdr:nvSpPr>
      <xdr:spPr bwMode="auto">
        <a:xfrm>
          <a:off x="0" y="6377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1" name="AutoShape 7" descr="Image result for ascentae">
          <a:extLst>
            <a:ext uri="{FF2B5EF4-FFF2-40B4-BE49-F238E27FC236}">
              <a16:creationId xmlns:a16="http://schemas.microsoft.com/office/drawing/2014/main" id="{E09621D7-9DE8-4E27-A9CE-FBB28E2CDFE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2" name="AutoShape 8" descr="Image result for ascentae">
          <a:extLst>
            <a:ext uri="{FF2B5EF4-FFF2-40B4-BE49-F238E27FC236}">
              <a16:creationId xmlns:a16="http://schemas.microsoft.com/office/drawing/2014/main" id="{6F7F789A-F2FF-411E-B4FB-E4F24ACA0B7C}"/>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3" name="AutoShape 9" descr="Image result for ascentae">
          <a:extLst>
            <a:ext uri="{FF2B5EF4-FFF2-40B4-BE49-F238E27FC236}">
              <a16:creationId xmlns:a16="http://schemas.microsoft.com/office/drawing/2014/main" id="{A424ADDB-3751-4B1B-A032-5949662B0FB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4" name="AutoShape 10" descr="Image result for ascentae">
          <a:extLst>
            <a:ext uri="{FF2B5EF4-FFF2-40B4-BE49-F238E27FC236}">
              <a16:creationId xmlns:a16="http://schemas.microsoft.com/office/drawing/2014/main" id="{6933561F-640B-4BE2-A7C5-C0CAB5C4A91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5" name="AutoShape 11" descr="Image result for ascentae">
          <a:extLst>
            <a:ext uri="{FF2B5EF4-FFF2-40B4-BE49-F238E27FC236}">
              <a16:creationId xmlns:a16="http://schemas.microsoft.com/office/drawing/2014/main" id="{4DD028E0-D98C-4308-BCBF-C900F87B8B5B}"/>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6" name="AutoShape 12" descr="Image result for ascentae">
          <a:extLst>
            <a:ext uri="{FF2B5EF4-FFF2-40B4-BE49-F238E27FC236}">
              <a16:creationId xmlns:a16="http://schemas.microsoft.com/office/drawing/2014/main" id="{96B41EF3-5A21-4210-8B5C-F94C7C8A4A79}"/>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97" name="AutoShape 6" descr="Image result for ascentae">
          <a:extLst>
            <a:ext uri="{FF2B5EF4-FFF2-40B4-BE49-F238E27FC236}">
              <a16:creationId xmlns:a16="http://schemas.microsoft.com/office/drawing/2014/main" id="{4F951FB3-4D77-4A93-B576-9492CFFF401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98" name="AutoShape 7" descr="Image result for ascentae">
          <a:extLst>
            <a:ext uri="{FF2B5EF4-FFF2-40B4-BE49-F238E27FC236}">
              <a16:creationId xmlns:a16="http://schemas.microsoft.com/office/drawing/2014/main" id="{72679501-BE46-453D-AB8D-07BE1219DB7D}"/>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99" name="AutoShape 8" descr="Image result for ascentae">
          <a:extLst>
            <a:ext uri="{FF2B5EF4-FFF2-40B4-BE49-F238E27FC236}">
              <a16:creationId xmlns:a16="http://schemas.microsoft.com/office/drawing/2014/main" id="{39277A2A-AF57-4560-BE97-6F18DD36E446}"/>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0" name="AutoShape 9" descr="Image result for ascentae">
          <a:extLst>
            <a:ext uri="{FF2B5EF4-FFF2-40B4-BE49-F238E27FC236}">
              <a16:creationId xmlns:a16="http://schemas.microsoft.com/office/drawing/2014/main" id="{CC4BD822-C12F-4057-9539-1575BBD52D65}"/>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1" name="AutoShape 10" descr="Image result for ascentae">
          <a:extLst>
            <a:ext uri="{FF2B5EF4-FFF2-40B4-BE49-F238E27FC236}">
              <a16:creationId xmlns:a16="http://schemas.microsoft.com/office/drawing/2014/main" id="{F5CAF241-AC24-453B-879D-A093A7046F6E}"/>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2" name="AutoShape 11" descr="Image result for ascentae">
          <a:extLst>
            <a:ext uri="{FF2B5EF4-FFF2-40B4-BE49-F238E27FC236}">
              <a16:creationId xmlns:a16="http://schemas.microsoft.com/office/drawing/2014/main" id="{D4A17470-0346-432E-B68F-E86A0E8CB873}"/>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3" name="AutoShape 12" descr="Image result for ascentae">
          <a:extLst>
            <a:ext uri="{FF2B5EF4-FFF2-40B4-BE49-F238E27FC236}">
              <a16:creationId xmlns:a16="http://schemas.microsoft.com/office/drawing/2014/main" id="{9472712B-9399-47D6-8D1A-A2F8109D6F7E}"/>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4" name="AutoShape 6" descr="Image result for ascentae">
          <a:extLst>
            <a:ext uri="{FF2B5EF4-FFF2-40B4-BE49-F238E27FC236}">
              <a16:creationId xmlns:a16="http://schemas.microsoft.com/office/drawing/2014/main" id="{80252986-9A1F-4A6B-85A3-6C6F6F570936}"/>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5" name="AutoShape 6" descr="Image result for ascentae">
          <a:extLst>
            <a:ext uri="{FF2B5EF4-FFF2-40B4-BE49-F238E27FC236}">
              <a16:creationId xmlns:a16="http://schemas.microsoft.com/office/drawing/2014/main" id="{726B0FAE-E205-43AF-A789-3D708FA3F84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6" name="AutoShape 6" descr="Image result for ascentae">
          <a:extLst>
            <a:ext uri="{FF2B5EF4-FFF2-40B4-BE49-F238E27FC236}">
              <a16:creationId xmlns:a16="http://schemas.microsoft.com/office/drawing/2014/main" id="{00F5EAFD-7551-4F52-98A2-4E00101ED494}"/>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7" name="AutoShape 6" descr="Image result for ascentae">
          <a:extLst>
            <a:ext uri="{FF2B5EF4-FFF2-40B4-BE49-F238E27FC236}">
              <a16:creationId xmlns:a16="http://schemas.microsoft.com/office/drawing/2014/main" id="{7CEF6A90-F019-4562-9CF0-B1B8B6A68956}"/>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8" name="AutoShape 6" descr="Image result for ascentae">
          <a:extLst>
            <a:ext uri="{FF2B5EF4-FFF2-40B4-BE49-F238E27FC236}">
              <a16:creationId xmlns:a16="http://schemas.microsoft.com/office/drawing/2014/main" id="{D9B73DA9-397D-4A6D-B8E2-4B892E2DA98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9" name="AutoShape 6" descr="Image result for ascentae">
          <a:extLst>
            <a:ext uri="{FF2B5EF4-FFF2-40B4-BE49-F238E27FC236}">
              <a16:creationId xmlns:a16="http://schemas.microsoft.com/office/drawing/2014/main" id="{989B4AE7-954B-4576-8B28-13B40C387E99}"/>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10" name="AutoShape 6" descr="Image result for ascentae">
          <a:extLst>
            <a:ext uri="{FF2B5EF4-FFF2-40B4-BE49-F238E27FC236}">
              <a16:creationId xmlns:a16="http://schemas.microsoft.com/office/drawing/2014/main" id="{5B2F9962-111B-464B-8C99-6B5CA8FC107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11" name="AutoShape 6" descr="Image result for ascentae">
          <a:extLst>
            <a:ext uri="{FF2B5EF4-FFF2-40B4-BE49-F238E27FC236}">
              <a16:creationId xmlns:a16="http://schemas.microsoft.com/office/drawing/2014/main" id="{9B4A47A4-F9AC-4E08-A3D8-B42433A86F7B}"/>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12" name="AutoShape 6" descr="Image result for ascentae">
          <a:extLst>
            <a:ext uri="{FF2B5EF4-FFF2-40B4-BE49-F238E27FC236}">
              <a16:creationId xmlns:a16="http://schemas.microsoft.com/office/drawing/2014/main" id="{6720DDFC-6612-4B0F-BA40-04199F1B7C25}"/>
            </a:ext>
          </a:extLst>
        </xdr:cNvPr>
        <xdr:cNvSpPr>
          <a:spLocks noChangeAspect="1" noChangeArrowheads="1"/>
        </xdr:cNvSpPr>
      </xdr:nvSpPr>
      <xdr:spPr bwMode="auto">
        <a:xfrm>
          <a:off x="0" y="66980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3" name="AutoShape 6" descr="Image result for ascentae">
          <a:extLst>
            <a:ext uri="{FF2B5EF4-FFF2-40B4-BE49-F238E27FC236}">
              <a16:creationId xmlns:a16="http://schemas.microsoft.com/office/drawing/2014/main" id="{1C570B8C-22D4-432C-9DEE-68F0797C013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4" name="AutoShape 6" descr="Image result for ascentae">
          <a:extLst>
            <a:ext uri="{FF2B5EF4-FFF2-40B4-BE49-F238E27FC236}">
              <a16:creationId xmlns:a16="http://schemas.microsoft.com/office/drawing/2014/main" id="{4AE4470E-4EB2-4D9E-8C70-E627CAFDD27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5" name="AutoShape 6" descr="Image result for ascentae">
          <a:extLst>
            <a:ext uri="{FF2B5EF4-FFF2-40B4-BE49-F238E27FC236}">
              <a16:creationId xmlns:a16="http://schemas.microsoft.com/office/drawing/2014/main" id="{3E06C8A2-855F-4A16-85D9-671CD0BB364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6" name="AutoShape 6" descr="Image result for ascentae">
          <a:extLst>
            <a:ext uri="{FF2B5EF4-FFF2-40B4-BE49-F238E27FC236}">
              <a16:creationId xmlns:a16="http://schemas.microsoft.com/office/drawing/2014/main" id="{09CBDCD2-55B1-4E56-85C1-380F7AA4ED5D}"/>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7" name="AutoShape 6" descr="Image result for ascentae">
          <a:extLst>
            <a:ext uri="{FF2B5EF4-FFF2-40B4-BE49-F238E27FC236}">
              <a16:creationId xmlns:a16="http://schemas.microsoft.com/office/drawing/2014/main" id="{A3FD9FA6-A261-4C84-8EF4-55A844A1FBC0}"/>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8" name="AutoShape 6" descr="Image result for ascentae">
          <a:extLst>
            <a:ext uri="{FF2B5EF4-FFF2-40B4-BE49-F238E27FC236}">
              <a16:creationId xmlns:a16="http://schemas.microsoft.com/office/drawing/2014/main" id="{4229A9EC-022E-4D09-BD9B-AC25E97E5683}"/>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9" name="AutoShape 6" descr="Image result for ascentae">
          <a:extLst>
            <a:ext uri="{FF2B5EF4-FFF2-40B4-BE49-F238E27FC236}">
              <a16:creationId xmlns:a16="http://schemas.microsoft.com/office/drawing/2014/main" id="{27B38554-0273-4F5E-AE63-55783AEA6E7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20" name="AutoShape 6" descr="Image result for ascentae">
          <a:extLst>
            <a:ext uri="{FF2B5EF4-FFF2-40B4-BE49-F238E27FC236}">
              <a16:creationId xmlns:a16="http://schemas.microsoft.com/office/drawing/2014/main" id="{94B65C4F-AE61-4EB9-9B1A-5B68F7104E28}"/>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121" name="AutoShape 6" descr="Image result for ascentae">
          <a:extLst>
            <a:ext uri="{FF2B5EF4-FFF2-40B4-BE49-F238E27FC236}">
              <a16:creationId xmlns:a16="http://schemas.microsoft.com/office/drawing/2014/main" id="{EEFED8B0-30C3-4D00-B9F4-39412FD96081}"/>
            </a:ext>
          </a:extLst>
        </xdr:cNvPr>
        <xdr:cNvSpPr>
          <a:spLocks noChangeAspect="1" noChangeArrowheads="1"/>
        </xdr:cNvSpPr>
      </xdr:nvSpPr>
      <xdr:spPr bwMode="auto">
        <a:xfrm>
          <a:off x="0" y="6377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122" name="AutoShape 4" descr="Image result for ascentae">
          <a:extLst>
            <a:ext uri="{FF2B5EF4-FFF2-40B4-BE49-F238E27FC236}">
              <a16:creationId xmlns:a16="http://schemas.microsoft.com/office/drawing/2014/main" id="{ACD6A71F-7CE0-45BB-B8EE-F1A77EFD46F5}"/>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3926620</xdr:colOff>
      <xdr:row>36</xdr:row>
      <xdr:rowOff>95581</xdr:rowOff>
    </xdr:from>
    <xdr:ext cx="304800" cy="304800"/>
    <xdr:sp macro="" textlink="">
      <xdr:nvSpPr>
        <xdr:cNvPr id="123" name="AutoShape 11" descr="Image result for ascentae">
          <a:extLst>
            <a:ext uri="{FF2B5EF4-FFF2-40B4-BE49-F238E27FC236}">
              <a16:creationId xmlns:a16="http://schemas.microsoft.com/office/drawing/2014/main" id="{0A44FA37-D28C-42FE-A46B-D135E2B4580E}"/>
            </a:ext>
          </a:extLst>
        </xdr:cNvPr>
        <xdr:cNvSpPr>
          <a:spLocks noChangeAspect="1" noChangeArrowheads="1"/>
        </xdr:cNvSpPr>
      </xdr:nvSpPr>
      <xdr:spPr bwMode="auto">
        <a:xfrm>
          <a:off x="6641245" y="90452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4" name="AutoShape 7" descr="Image result for ascentae">
          <a:extLst>
            <a:ext uri="{FF2B5EF4-FFF2-40B4-BE49-F238E27FC236}">
              <a16:creationId xmlns:a16="http://schemas.microsoft.com/office/drawing/2014/main" id="{1E08D842-B0CF-48DE-B18F-0DB1419B0D4E}"/>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5" name="AutoShape 8" descr="Image result for ascentae">
          <a:extLst>
            <a:ext uri="{FF2B5EF4-FFF2-40B4-BE49-F238E27FC236}">
              <a16:creationId xmlns:a16="http://schemas.microsoft.com/office/drawing/2014/main" id="{D86517D9-2658-49F5-AE49-FA21DD93E8CF}"/>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6" name="AutoShape 9" descr="Image result for ascentae">
          <a:extLst>
            <a:ext uri="{FF2B5EF4-FFF2-40B4-BE49-F238E27FC236}">
              <a16:creationId xmlns:a16="http://schemas.microsoft.com/office/drawing/2014/main" id="{8147E431-5682-44C1-9868-B0B25E53F423}"/>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7" name="AutoShape 10" descr="Image result for ascentae">
          <a:extLst>
            <a:ext uri="{FF2B5EF4-FFF2-40B4-BE49-F238E27FC236}">
              <a16:creationId xmlns:a16="http://schemas.microsoft.com/office/drawing/2014/main" id="{C987C6CA-7475-4FFC-99B6-7E1EF8510D51}"/>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8" name="AutoShape 11" descr="Image result for ascentae">
          <a:extLst>
            <a:ext uri="{FF2B5EF4-FFF2-40B4-BE49-F238E27FC236}">
              <a16:creationId xmlns:a16="http://schemas.microsoft.com/office/drawing/2014/main" id="{5B76F90B-ABDB-47AD-9B34-71D110911EE7}"/>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9" name="AutoShape 12" descr="Image result for ascentae">
          <a:extLst>
            <a:ext uri="{FF2B5EF4-FFF2-40B4-BE49-F238E27FC236}">
              <a16:creationId xmlns:a16="http://schemas.microsoft.com/office/drawing/2014/main" id="{2B5071A7-F82B-42E8-9700-8D086A068DB0}"/>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130" name="AutoShape 6" descr="Image result for ascentae">
          <a:extLst>
            <a:ext uri="{FF2B5EF4-FFF2-40B4-BE49-F238E27FC236}">
              <a16:creationId xmlns:a16="http://schemas.microsoft.com/office/drawing/2014/main" id="{20366F02-9AB6-49C7-A1AF-BC6BADD6C9DD}"/>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31" name="AutoShape 6" descr="Image result for ascentae">
          <a:extLst>
            <a:ext uri="{FF2B5EF4-FFF2-40B4-BE49-F238E27FC236}">
              <a16:creationId xmlns:a16="http://schemas.microsoft.com/office/drawing/2014/main" id="{FD8DC662-20A9-4F77-A3D5-7941F956300B}"/>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2" name="AutoShape 6" descr="Image result for ascentae">
          <a:extLst>
            <a:ext uri="{FF2B5EF4-FFF2-40B4-BE49-F238E27FC236}">
              <a16:creationId xmlns:a16="http://schemas.microsoft.com/office/drawing/2014/main" id="{E3EB3BF5-3D2D-4735-B414-D37D810D6543}"/>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3" name="AutoShape 6" descr="Image result for ascentae">
          <a:extLst>
            <a:ext uri="{FF2B5EF4-FFF2-40B4-BE49-F238E27FC236}">
              <a16:creationId xmlns:a16="http://schemas.microsoft.com/office/drawing/2014/main" id="{A86D0FEA-99D8-4595-828C-03062A7D18EB}"/>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4" name="AutoShape 6" descr="Image result for ascentae">
          <a:extLst>
            <a:ext uri="{FF2B5EF4-FFF2-40B4-BE49-F238E27FC236}">
              <a16:creationId xmlns:a16="http://schemas.microsoft.com/office/drawing/2014/main" id="{30444CF6-1D4E-4CD7-A4FE-D07F8AADE335}"/>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5" name="AutoShape 6" descr="Image result for ascentae">
          <a:extLst>
            <a:ext uri="{FF2B5EF4-FFF2-40B4-BE49-F238E27FC236}">
              <a16:creationId xmlns:a16="http://schemas.microsoft.com/office/drawing/2014/main" id="{841D6E80-63CE-40A4-A89B-283EB634463D}"/>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6" name="AutoShape 6" descr="Image result for ascentae">
          <a:extLst>
            <a:ext uri="{FF2B5EF4-FFF2-40B4-BE49-F238E27FC236}">
              <a16:creationId xmlns:a16="http://schemas.microsoft.com/office/drawing/2014/main" id="{4C6152C7-6F51-4575-887F-79FBC3820D8E}"/>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7" name="AutoShape 6" descr="Image result for ascentae">
          <a:extLst>
            <a:ext uri="{FF2B5EF4-FFF2-40B4-BE49-F238E27FC236}">
              <a16:creationId xmlns:a16="http://schemas.microsoft.com/office/drawing/2014/main" id="{CBAB9FB4-EA7B-494E-B91B-D1A549E91054}"/>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8" name="AutoShape 6" descr="Image result for ascentae">
          <a:extLst>
            <a:ext uri="{FF2B5EF4-FFF2-40B4-BE49-F238E27FC236}">
              <a16:creationId xmlns:a16="http://schemas.microsoft.com/office/drawing/2014/main" id="{1EF5D9D2-B5EC-4516-8BA0-618DB9D69D88}"/>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39" name="AutoShape 6" descr="Image result for ascentae">
          <a:extLst>
            <a:ext uri="{FF2B5EF4-FFF2-40B4-BE49-F238E27FC236}">
              <a16:creationId xmlns:a16="http://schemas.microsoft.com/office/drawing/2014/main" id="{321F9286-382A-453D-8D88-53CF44A36727}"/>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40" name="AutoShape 4" descr="Image result for ascentae">
          <a:extLst>
            <a:ext uri="{FF2B5EF4-FFF2-40B4-BE49-F238E27FC236}">
              <a16:creationId xmlns:a16="http://schemas.microsoft.com/office/drawing/2014/main" id="{8EAA02AB-2244-457B-9D09-B6F4A5132C17}"/>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1" name="AutoShape 6" descr="Image result for ascentae">
          <a:extLst>
            <a:ext uri="{FF2B5EF4-FFF2-40B4-BE49-F238E27FC236}">
              <a16:creationId xmlns:a16="http://schemas.microsoft.com/office/drawing/2014/main" id="{CD1CD7AA-AB14-4DAE-849D-2549A1EB4F15}"/>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2" name="AutoShape 6" descr="Image result for ascentae">
          <a:extLst>
            <a:ext uri="{FF2B5EF4-FFF2-40B4-BE49-F238E27FC236}">
              <a16:creationId xmlns:a16="http://schemas.microsoft.com/office/drawing/2014/main" id="{2F8EF700-B6A0-48E3-B669-8EE69005469A}"/>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3" name="AutoShape 6" descr="Image result for ascentae">
          <a:extLst>
            <a:ext uri="{FF2B5EF4-FFF2-40B4-BE49-F238E27FC236}">
              <a16:creationId xmlns:a16="http://schemas.microsoft.com/office/drawing/2014/main" id="{7A9555E8-1429-4523-A3DD-D4336B856522}"/>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4" name="AutoShape 6" descr="Image result for ascentae">
          <a:extLst>
            <a:ext uri="{FF2B5EF4-FFF2-40B4-BE49-F238E27FC236}">
              <a16:creationId xmlns:a16="http://schemas.microsoft.com/office/drawing/2014/main" id="{A64D0908-FBD8-4407-8EBF-AAFF48F5DA7E}"/>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5" name="AutoShape 6" descr="Image result for ascentae">
          <a:extLst>
            <a:ext uri="{FF2B5EF4-FFF2-40B4-BE49-F238E27FC236}">
              <a16:creationId xmlns:a16="http://schemas.microsoft.com/office/drawing/2014/main" id="{C7805152-623E-4157-9E3D-C8089F07C1A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6" name="AutoShape 6" descr="Image result for ascentae">
          <a:extLst>
            <a:ext uri="{FF2B5EF4-FFF2-40B4-BE49-F238E27FC236}">
              <a16:creationId xmlns:a16="http://schemas.microsoft.com/office/drawing/2014/main" id="{713FD7AF-3651-4A3C-B89B-787960E96E6C}"/>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7" name="AutoShape 6" descr="Image result for ascentae">
          <a:extLst>
            <a:ext uri="{FF2B5EF4-FFF2-40B4-BE49-F238E27FC236}">
              <a16:creationId xmlns:a16="http://schemas.microsoft.com/office/drawing/2014/main" id="{9A1A07B8-4200-4F7C-A577-2D9E76B78D5A}"/>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8" name="AutoShape 6" descr="Image result for ascentae">
          <a:extLst>
            <a:ext uri="{FF2B5EF4-FFF2-40B4-BE49-F238E27FC236}">
              <a16:creationId xmlns:a16="http://schemas.microsoft.com/office/drawing/2014/main" id="{D810E5EB-F6AA-4CF9-9C10-CC2C4918DBC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49" name="AutoShape 6" descr="Image result for ascentae">
          <a:extLst>
            <a:ext uri="{FF2B5EF4-FFF2-40B4-BE49-F238E27FC236}">
              <a16:creationId xmlns:a16="http://schemas.microsoft.com/office/drawing/2014/main" id="{FE563159-12D4-4AE3-9D5B-6331F40CC7B7}"/>
            </a:ext>
          </a:extLst>
        </xdr:cNvPr>
        <xdr:cNvSpPr>
          <a:spLocks noChangeAspect="1" noChangeArrowheads="1"/>
        </xdr:cNvSpPr>
      </xdr:nvSpPr>
      <xdr:spPr bwMode="auto">
        <a:xfrm>
          <a:off x="0" y="68694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0" name="AutoShape 6" descr="Image result for ascentae">
          <a:extLst>
            <a:ext uri="{FF2B5EF4-FFF2-40B4-BE49-F238E27FC236}">
              <a16:creationId xmlns:a16="http://schemas.microsoft.com/office/drawing/2014/main" id="{042BA49A-D9F3-411B-A2DF-72A6A37426E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1" name="AutoShape 6" descr="Image result for ascentae">
          <a:extLst>
            <a:ext uri="{FF2B5EF4-FFF2-40B4-BE49-F238E27FC236}">
              <a16:creationId xmlns:a16="http://schemas.microsoft.com/office/drawing/2014/main" id="{30FF705A-4047-4E6F-B3F9-331F86C31505}"/>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2" name="AutoShape 6" descr="Image result for ascentae">
          <a:extLst>
            <a:ext uri="{FF2B5EF4-FFF2-40B4-BE49-F238E27FC236}">
              <a16:creationId xmlns:a16="http://schemas.microsoft.com/office/drawing/2014/main" id="{747A0BF5-288A-4F6B-B7A1-ACFC1BB3A677}"/>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3" name="AutoShape 6" descr="Image result for ascentae">
          <a:extLst>
            <a:ext uri="{FF2B5EF4-FFF2-40B4-BE49-F238E27FC236}">
              <a16:creationId xmlns:a16="http://schemas.microsoft.com/office/drawing/2014/main" id="{2A883668-0F94-41DE-BFFA-6D29682004D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4" name="AutoShape 6" descr="Image result for ascentae">
          <a:extLst>
            <a:ext uri="{FF2B5EF4-FFF2-40B4-BE49-F238E27FC236}">
              <a16:creationId xmlns:a16="http://schemas.microsoft.com/office/drawing/2014/main" id="{6C41A744-D96C-48B8-903B-22D9C0CFF6D3}"/>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5" name="AutoShape 6" descr="Image result for ascentae">
          <a:extLst>
            <a:ext uri="{FF2B5EF4-FFF2-40B4-BE49-F238E27FC236}">
              <a16:creationId xmlns:a16="http://schemas.microsoft.com/office/drawing/2014/main" id="{AFE92987-5E60-4262-8424-2319A8EFA793}"/>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6" name="AutoShape 6" descr="Image result for ascentae">
          <a:extLst>
            <a:ext uri="{FF2B5EF4-FFF2-40B4-BE49-F238E27FC236}">
              <a16:creationId xmlns:a16="http://schemas.microsoft.com/office/drawing/2014/main" id="{23333228-C226-4E9D-AC32-49D37D0E6A84}"/>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7" name="AutoShape 6" descr="Image result for ascentae">
          <a:extLst>
            <a:ext uri="{FF2B5EF4-FFF2-40B4-BE49-F238E27FC236}">
              <a16:creationId xmlns:a16="http://schemas.microsoft.com/office/drawing/2014/main" id="{FDB89EA4-D850-4255-977A-961C84AC1FFE}"/>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58" name="AutoShape 6" descr="Image result for ascentae">
          <a:extLst>
            <a:ext uri="{FF2B5EF4-FFF2-40B4-BE49-F238E27FC236}">
              <a16:creationId xmlns:a16="http://schemas.microsoft.com/office/drawing/2014/main" id="{2123CDF1-8D2E-4D7E-A9E0-A114D7EF9670}"/>
            </a:ext>
          </a:extLst>
        </xdr:cNvPr>
        <xdr:cNvSpPr>
          <a:spLocks noChangeAspect="1" noChangeArrowheads="1"/>
        </xdr:cNvSpPr>
      </xdr:nvSpPr>
      <xdr:spPr bwMode="auto">
        <a:xfrm>
          <a:off x="0" y="68694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9" name="AutoShape 6" descr="Image result for ascentae">
          <a:extLst>
            <a:ext uri="{FF2B5EF4-FFF2-40B4-BE49-F238E27FC236}">
              <a16:creationId xmlns:a16="http://schemas.microsoft.com/office/drawing/2014/main" id="{E7C15715-552F-4678-B658-0C4632AAF8C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0" name="AutoShape 6" descr="Image result for ascentae">
          <a:extLst>
            <a:ext uri="{FF2B5EF4-FFF2-40B4-BE49-F238E27FC236}">
              <a16:creationId xmlns:a16="http://schemas.microsoft.com/office/drawing/2014/main" id="{60293978-E31A-405C-8836-132C009DC65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1" name="AutoShape 6" descr="Image result for ascentae">
          <a:extLst>
            <a:ext uri="{FF2B5EF4-FFF2-40B4-BE49-F238E27FC236}">
              <a16:creationId xmlns:a16="http://schemas.microsoft.com/office/drawing/2014/main" id="{E76C97F6-77A2-48E0-B01D-C3B0E56E9C1E}"/>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2" name="AutoShape 6" descr="Image result for ascentae">
          <a:extLst>
            <a:ext uri="{FF2B5EF4-FFF2-40B4-BE49-F238E27FC236}">
              <a16:creationId xmlns:a16="http://schemas.microsoft.com/office/drawing/2014/main" id="{CCCC2E10-E07C-4DE6-B931-D437E060BC1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3" name="AutoShape 6" descr="Image result for ascentae">
          <a:extLst>
            <a:ext uri="{FF2B5EF4-FFF2-40B4-BE49-F238E27FC236}">
              <a16:creationId xmlns:a16="http://schemas.microsoft.com/office/drawing/2014/main" id="{C4332847-DA67-4561-BC4A-14F2212FF8F5}"/>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4" name="AutoShape 6" descr="Image result for ascentae">
          <a:extLst>
            <a:ext uri="{FF2B5EF4-FFF2-40B4-BE49-F238E27FC236}">
              <a16:creationId xmlns:a16="http://schemas.microsoft.com/office/drawing/2014/main" id="{8DC16349-EECD-4CD8-B6E0-3CFADEE70904}"/>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5" name="AutoShape 6" descr="Image result for ascentae">
          <a:extLst>
            <a:ext uri="{FF2B5EF4-FFF2-40B4-BE49-F238E27FC236}">
              <a16:creationId xmlns:a16="http://schemas.microsoft.com/office/drawing/2014/main" id="{80796B96-C966-4971-882A-6FB4B34C26E5}"/>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6" name="AutoShape 6" descr="Image result for ascentae">
          <a:extLst>
            <a:ext uri="{FF2B5EF4-FFF2-40B4-BE49-F238E27FC236}">
              <a16:creationId xmlns:a16="http://schemas.microsoft.com/office/drawing/2014/main" id="{00C6D9C6-4B40-4365-9E51-CD05116415CD}"/>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67" name="AutoShape 6" descr="Image result for ascentae">
          <a:extLst>
            <a:ext uri="{FF2B5EF4-FFF2-40B4-BE49-F238E27FC236}">
              <a16:creationId xmlns:a16="http://schemas.microsoft.com/office/drawing/2014/main" id="{23094F07-6D72-464E-8794-AB7E829B7B6D}"/>
            </a:ext>
          </a:extLst>
        </xdr:cNvPr>
        <xdr:cNvSpPr>
          <a:spLocks noChangeAspect="1" noChangeArrowheads="1"/>
        </xdr:cNvSpPr>
      </xdr:nvSpPr>
      <xdr:spPr bwMode="auto">
        <a:xfrm>
          <a:off x="0" y="70409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8" name="AutoShape 6" descr="Image result for ascentae">
          <a:extLst>
            <a:ext uri="{FF2B5EF4-FFF2-40B4-BE49-F238E27FC236}">
              <a16:creationId xmlns:a16="http://schemas.microsoft.com/office/drawing/2014/main" id="{86E636E6-C508-4264-BB5D-248DF0A14E1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9" name="AutoShape 6" descr="Image result for ascentae">
          <a:extLst>
            <a:ext uri="{FF2B5EF4-FFF2-40B4-BE49-F238E27FC236}">
              <a16:creationId xmlns:a16="http://schemas.microsoft.com/office/drawing/2014/main" id="{D39C6676-505B-45BC-AC5E-BE26C22EB8B0}"/>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0" name="AutoShape 6" descr="Image result for ascentae">
          <a:extLst>
            <a:ext uri="{FF2B5EF4-FFF2-40B4-BE49-F238E27FC236}">
              <a16:creationId xmlns:a16="http://schemas.microsoft.com/office/drawing/2014/main" id="{BB8299CD-4920-4968-BDA0-D5D95B0AACBE}"/>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1" name="AutoShape 6" descr="Image result for ascentae">
          <a:extLst>
            <a:ext uri="{FF2B5EF4-FFF2-40B4-BE49-F238E27FC236}">
              <a16:creationId xmlns:a16="http://schemas.microsoft.com/office/drawing/2014/main" id="{39B2E8C5-4D0B-4DF7-811F-3C826A4336C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2" name="AutoShape 6" descr="Image result for ascentae">
          <a:extLst>
            <a:ext uri="{FF2B5EF4-FFF2-40B4-BE49-F238E27FC236}">
              <a16:creationId xmlns:a16="http://schemas.microsoft.com/office/drawing/2014/main" id="{626C2DB2-D3D4-4C88-BE32-7357A2A0834C}"/>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3" name="AutoShape 6" descr="Image result for ascentae">
          <a:extLst>
            <a:ext uri="{FF2B5EF4-FFF2-40B4-BE49-F238E27FC236}">
              <a16:creationId xmlns:a16="http://schemas.microsoft.com/office/drawing/2014/main" id="{8CD9E42B-B786-4F3A-990B-FE13D84D625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4" name="AutoShape 6" descr="Image result for ascentae">
          <a:extLst>
            <a:ext uri="{FF2B5EF4-FFF2-40B4-BE49-F238E27FC236}">
              <a16:creationId xmlns:a16="http://schemas.microsoft.com/office/drawing/2014/main" id="{99535086-0DC1-4764-9F04-669365B0217F}"/>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5" name="AutoShape 6" descr="Image result for ascentae">
          <a:extLst>
            <a:ext uri="{FF2B5EF4-FFF2-40B4-BE49-F238E27FC236}">
              <a16:creationId xmlns:a16="http://schemas.microsoft.com/office/drawing/2014/main" id="{0D535908-D44A-4118-8583-7AE359CD606C}"/>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76" name="AutoShape 6" descr="Image result for ascentae">
          <a:extLst>
            <a:ext uri="{FF2B5EF4-FFF2-40B4-BE49-F238E27FC236}">
              <a16:creationId xmlns:a16="http://schemas.microsoft.com/office/drawing/2014/main" id="{E134F4C2-B50B-4B48-B3CB-5A2D02D12188}"/>
            </a:ext>
          </a:extLst>
        </xdr:cNvPr>
        <xdr:cNvSpPr>
          <a:spLocks noChangeAspect="1" noChangeArrowheads="1"/>
        </xdr:cNvSpPr>
      </xdr:nvSpPr>
      <xdr:spPr bwMode="auto">
        <a:xfrm>
          <a:off x="0" y="70409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7" name="AutoShape 6" descr="Image result for ascentae">
          <a:extLst>
            <a:ext uri="{FF2B5EF4-FFF2-40B4-BE49-F238E27FC236}">
              <a16:creationId xmlns:a16="http://schemas.microsoft.com/office/drawing/2014/main" id="{FC469664-F194-45CE-B122-D64510C69309}"/>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8" name="AutoShape 6" descr="Image result for ascentae">
          <a:extLst>
            <a:ext uri="{FF2B5EF4-FFF2-40B4-BE49-F238E27FC236}">
              <a16:creationId xmlns:a16="http://schemas.microsoft.com/office/drawing/2014/main" id="{525DE7CE-27E1-48D1-8B6F-479E7D637F4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9" name="AutoShape 6" descr="Image result for ascentae">
          <a:extLst>
            <a:ext uri="{FF2B5EF4-FFF2-40B4-BE49-F238E27FC236}">
              <a16:creationId xmlns:a16="http://schemas.microsoft.com/office/drawing/2014/main" id="{D1C543E0-CC7E-4510-B7FE-A02A8375D54E}"/>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0" name="AutoShape 6" descr="Image result for ascentae">
          <a:extLst>
            <a:ext uri="{FF2B5EF4-FFF2-40B4-BE49-F238E27FC236}">
              <a16:creationId xmlns:a16="http://schemas.microsoft.com/office/drawing/2014/main" id="{D22995B7-D564-4318-A661-32F9593A2FFB}"/>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1" name="AutoShape 6" descr="Image result for ascentae">
          <a:extLst>
            <a:ext uri="{FF2B5EF4-FFF2-40B4-BE49-F238E27FC236}">
              <a16:creationId xmlns:a16="http://schemas.microsoft.com/office/drawing/2014/main" id="{34986F72-C2E7-40B4-BD9B-27F9E66920F7}"/>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2" name="AutoShape 6" descr="Image result for ascentae">
          <a:extLst>
            <a:ext uri="{FF2B5EF4-FFF2-40B4-BE49-F238E27FC236}">
              <a16:creationId xmlns:a16="http://schemas.microsoft.com/office/drawing/2014/main" id="{737D429A-9FCD-4DE9-AC10-1A19970D3724}"/>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3" name="AutoShape 6" descr="Image result for ascentae">
          <a:extLst>
            <a:ext uri="{FF2B5EF4-FFF2-40B4-BE49-F238E27FC236}">
              <a16:creationId xmlns:a16="http://schemas.microsoft.com/office/drawing/2014/main" id="{BAF81C3B-7704-43D2-8963-F463E993051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4" name="AutoShape 6" descr="Image result for ascentae">
          <a:extLst>
            <a:ext uri="{FF2B5EF4-FFF2-40B4-BE49-F238E27FC236}">
              <a16:creationId xmlns:a16="http://schemas.microsoft.com/office/drawing/2014/main" id="{C68D8A36-F08C-4DFD-990F-0AF5AFF40075}"/>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85" name="AutoShape 6" descr="Image result for ascentae">
          <a:extLst>
            <a:ext uri="{FF2B5EF4-FFF2-40B4-BE49-F238E27FC236}">
              <a16:creationId xmlns:a16="http://schemas.microsoft.com/office/drawing/2014/main" id="{FA7EC12D-B6A2-49B2-8E07-D5B99F0277A9}"/>
            </a:ext>
          </a:extLst>
        </xdr:cNvPr>
        <xdr:cNvSpPr>
          <a:spLocks noChangeAspect="1" noChangeArrowheads="1"/>
        </xdr:cNvSpPr>
      </xdr:nvSpPr>
      <xdr:spPr bwMode="auto">
        <a:xfrm>
          <a:off x="0" y="72123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6" name="AutoShape 6" descr="Image result for ascentae">
          <a:extLst>
            <a:ext uri="{FF2B5EF4-FFF2-40B4-BE49-F238E27FC236}">
              <a16:creationId xmlns:a16="http://schemas.microsoft.com/office/drawing/2014/main" id="{BD952472-64DA-4844-A10C-379C70B51CEF}"/>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7" name="AutoShape 6" descr="Image result for ascentae">
          <a:extLst>
            <a:ext uri="{FF2B5EF4-FFF2-40B4-BE49-F238E27FC236}">
              <a16:creationId xmlns:a16="http://schemas.microsoft.com/office/drawing/2014/main" id="{E81727A0-3F8C-43E2-9FF4-904E4E7D16E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8" name="AutoShape 6" descr="Image result for ascentae">
          <a:extLst>
            <a:ext uri="{FF2B5EF4-FFF2-40B4-BE49-F238E27FC236}">
              <a16:creationId xmlns:a16="http://schemas.microsoft.com/office/drawing/2014/main" id="{C68F29A2-73AA-47C2-988D-66ED997F777B}"/>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9" name="AutoShape 6" descr="Image result for ascentae">
          <a:extLst>
            <a:ext uri="{FF2B5EF4-FFF2-40B4-BE49-F238E27FC236}">
              <a16:creationId xmlns:a16="http://schemas.microsoft.com/office/drawing/2014/main" id="{6AD6F89C-2D3C-4E9A-ACE3-93E806531F2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0" name="AutoShape 6" descr="Image result for ascentae">
          <a:extLst>
            <a:ext uri="{FF2B5EF4-FFF2-40B4-BE49-F238E27FC236}">
              <a16:creationId xmlns:a16="http://schemas.microsoft.com/office/drawing/2014/main" id="{24B5F57E-290C-42EC-9A53-EF9D88FACA39}"/>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1" name="AutoShape 6" descr="Image result for ascentae">
          <a:extLst>
            <a:ext uri="{FF2B5EF4-FFF2-40B4-BE49-F238E27FC236}">
              <a16:creationId xmlns:a16="http://schemas.microsoft.com/office/drawing/2014/main" id="{506C897A-19F7-4FB6-9DAC-42BE48EC7D7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2" name="AutoShape 6" descr="Image result for ascentae">
          <a:extLst>
            <a:ext uri="{FF2B5EF4-FFF2-40B4-BE49-F238E27FC236}">
              <a16:creationId xmlns:a16="http://schemas.microsoft.com/office/drawing/2014/main" id="{FD94123B-46C3-417D-A209-31A212E6826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3" name="AutoShape 6" descr="Image result for ascentae">
          <a:extLst>
            <a:ext uri="{FF2B5EF4-FFF2-40B4-BE49-F238E27FC236}">
              <a16:creationId xmlns:a16="http://schemas.microsoft.com/office/drawing/2014/main" id="{4364449F-3F72-4DFC-9E3A-426D88975644}"/>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94" name="AutoShape 6" descr="Image result for ascentae">
          <a:extLst>
            <a:ext uri="{FF2B5EF4-FFF2-40B4-BE49-F238E27FC236}">
              <a16:creationId xmlns:a16="http://schemas.microsoft.com/office/drawing/2014/main" id="{191D634E-6D89-471E-B77B-56AB3A3C6C7B}"/>
            </a:ext>
          </a:extLst>
        </xdr:cNvPr>
        <xdr:cNvSpPr>
          <a:spLocks noChangeAspect="1" noChangeArrowheads="1"/>
        </xdr:cNvSpPr>
      </xdr:nvSpPr>
      <xdr:spPr bwMode="auto">
        <a:xfrm>
          <a:off x="0" y="72123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946584</xdr:colOff>
      <xdr:row>0</xdr:row>
      <xdr:rowOff>0</xdr:rowOff>
    </xdr:from>
    <xdr:to>
      <xdr:col>6</xdr:col>
      <xdr:colOff>365768</xdr:colOff>
      <xdr:row>2</xdr:row>
      <xdr:rowOff>430972</xdr:rowOff>
    </xdr:to>
    <xdr:pic>
      <xdr:nvPicPr>
        <xdr:cNvPr id="195" name="Picture 194" descr="Biamp Evoko">
          <a:extLst>
            <a:ext uri="{FF2B5EF4-FFF2-40B4-BE49-F238E27FC236}">
              <a16:creationId xmlns:a16="http://schemas.microsoft.com/office/drawing/2014/main" id="{2A9FF76F-C477-48AF-99E7-53F78E58A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7699" y="0"/>
          <a:ext cx="1463396" cy="150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357181</xdr:colOff>
      <xdr:row>0</xdr:row>
      <xdr:rowOff>152142</xdr:rowOff>
    </xdr:from>
    <xdr:to>
      <xdr:col>1</xdr:col>
      <xdr:colOff>2134619</xdr:colOff>
      <xdr:row>1</xdr:row>
      <xdr:rowOff>666751</xdr:rowOff>
    </xdr:to>
    <xdr:pic>
      <xdr:nvPicPr>
        <xdr:cNvPr id="196" name="Picture 195" descr="Your Hybrid Working Solution Provider | Ascentae Limited">
          <a:extLst>
            <a:ext uri="{FF2B5EF4-FFF2-40B4-BE49-F238E27FC236}">
              <a16:creationId xmlns:a16="http://schemas.microsoft.com/office/drawing/2014/main" id="{45CB6484-62BA-4590-B7AC-A1327EC05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181" y="152142"/>
          <a:ext cx="3118265" cy="697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49</xdr:row>
      <xdr:rowOff>0</xdr:rowOff>
    </xdr:from>
    <xdr:ext cx="304800" cy="304800"/>
    <xdr:sp macro="" textlink="">
      <xdr:nvSpPr>
        <xdr:cNvPr id="197" name="AutoShape 4" descr="Image result for ascentae">
          <a:extLst>
            <a:ext uri="{FF2B5EF4-FFF2-40B4-BE49-F238E27FC236}">
              <a16:creationId xmlns:a16="http://schemas.microsoft.com/office/drawing/2014/main" id="{CC824977-8FB6-421E-8F64-99856BCCF3FC}"/>
            </a:ext>
          </a:extLst>
        </xdr:cNvPr>
        <xdr:cNvSpPr>
          <a:spLocks noChangeAspect="1" noChangeArrowheads="1"/>
        </xdr:cNvSpPr>
      </xdr:nvSpPr>
      <xdr:spPr bwMode="auto">
        <a:xfrm>
          <a:off x="2775857"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98" name="AutoShape 7" descr="Image result for ascentae">
          <a:extLst>
            <a:ext uri="{FF2B5EF4-FFF2-40B4-BE49-F238E27FC236}">
              <a16:creationId xmlns:a16="http://schemas.microsoft.com/office/drawing/2014/main" id="{05D39C52-7BE1-4D43-AC9C-45F1B9E980D6}"/>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99" name="AutoShape 8" descr="Image result for ascentae">
          <a:extLst>
            <a:ext uri="{FF2B5EF4-FFF2-40B4-BE49-F238E27FC236}">
              <a16:creationId xmlns:a16="http://schemas.microsoft.com/office/drawing/2014/main" id="{BC2C2E77-07F0-43F1-B4A5-B1840D6B2149}"/>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0" name="AutoShape 9" descr="Image result for ascentae">
          <a:extLst>
            <a:ext uri="{FF2B5EF4-FFF2-40B4-BE49-F238E27FC236}">
              <a16:creationId xmlns:a16="http://schemas.microsoft.com/office/drawing/2014/main" id="{6F471BCB-B1CA-4C0A-8FEB-65F055052E32}"/>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1" name="AutoShape 10" descr="Image result for ascentae">
          <a:extLst>
            <a:ext uri="{FF2B5EF4-FFF2-40B4-BE49-F238E27FC236}">
              <a16:creationId xmlns:a16="http://schemas.microsoft.com/office/drawing/2014/main" id="{2312BC72-CBAC-4899-92E5-2E192413FD05}"/>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2" name="AutoShape 11" descr="Image result for ascentae">
          <a:extLst>
            <a:ext uri="{FF2B5EF4-FFF2-40B4-BE49-F238E27FC236}">
              <a16:creationId xmlns:a16="http://schemas.microsoft.com/office/drawing/2014/main" id="{0E8DBE70-0D5D-489A-AF24-B4E00EAF993A}"/>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3" name="AutoShape 12" descr="Image result for ascentae">
          <a:extLst>
            <a:ext uri="{FF2B5EF4-FFF2-40B4-BE49-F238E27FC236}">
              <a16:creationId xmlns:a16="http://schemas.microsoft.com/office/drawing/2014/main" id="{53AB545A-DB4E-47AC-9963-7B762631B724}"/>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49</xdr:row>
      <xdr:rowOff>0</xdr:rowOff>
    </xdr:from>
    <xdr:ext cx="304800" cy="304800"/>
    <xdr:sp macro="" textlink="">
      <xdr:nvSpPr>
        <xdr:cNvPr id="204" name="AutoShape 4" descr="Image result for ascentae">
          <a:extLst>
            <a:ext uri="{FF2B5EF4-FFF2-40B4-BE49-F238E27FC236}">
              <a16:creationId xmlns:a16="http://schemas.microsoft.com/office/drawing/2014/main" id="{DBAEA47A-DFB9-4FEE-98AC-8E980398B687}"/>
            </a:ext>
          </a:extLst>
        </xdr:cNvPr>
        <xdr:cNvSpPr>
          <a:spLocks noChangeAspect="1" noChangeArrowheads="1"/>
        </xdr:cNvSpPr>
      </xdr:nvSpPr>
      <xdr:spPr bwMode="auto">
        <a:xfrm>
          <a:off x="2775857"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165100</xdr:colOff>
      <xdr:row>49</xdr:row>
      <xdr:rowOff>0</xdr:rowOff>
    </xdr:from>
    <xdr:ext cx="304800" cy="304800"/>
    <xdr:sp macro="" textlink="">
      <xdr:nvSpPr>
        <xdr:cNvPr id="205" name="AutoShape 6" descr="Image result for ascentae">
          <a:extLst>
            <a:ext uri="{FF2B5EF4-FFF2-40B4-BE49-F238E27FC236}">
              <a16:creationId xmlns:a16="http://schemas.microsoft.com/office/drawing/2014/main" id="{C353D2E6-2C2C-487C-961A-71898E97B2CF}"/>
            </a:ext>
          </a:extLst>
        </xdr:cNvPr>
        <xdr:cNvSpPr>
          <a:spLocks noChangeAspect="1" noChangeArrowheads="1"/>
        </xdr:cNvSpPr>
      </xdr:nvSpPr>
      <xdr:spPr bwMode="auto">
        <a:xfrm>
          <a:off x="2937782" y="435564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6" name="AutoShape 7" descr="Image result for ascentae">
          <a:extLst>
            <a:ext uri="{FF2B5EF4-FFF2-40B4-BE49-F238E27FC236}">
              <a16:creationId xmlns:a16="http://schemas.microsoft.com/office/drawing/2014/main" id="{47966953-0627-4B4A-8417-18C32EA6AB61}"/>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7" name="AutoShape 8" descr="Image result for ascentae">
          <a:extLst>
            <a:ext uri="{FF2B5EF4-FFF2-40B4-BE49-F238E27FC236}">
              <a16:creationId xmlns:a16="http://schemas.microsoft.com/office/drawing/2014/main" id="{26EF040C-D270-4354-8CF4-00014AF7C1C4}"/>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8" name="AutoShape 9" descr="Image result for ascentae">
          <a:extLst>
            <a:ext uri="{FF2B5EF4-FFF2-40B4-BE49-F238E27FC236}">
              <a16:creationId xmlns:a16="http://schemas.microsoft.com/office/drawing/2014/main" id="{5526FFDE-CEBE-4B97-94B8-CE54092EA47D}"/>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9" name="AutoShape 10" descr="Image result for ascentae">
          <a:extLst>
            <a:ext uri="{FF2B5EF4-FFF2-40B4-BE49-F238E27FC236}">
              <a16:creationId xmlns:a16="http://schemas.microsoft.com/office/drawing/2014/main" id="{E2082126-5035-48EE-B9F8-2049B125E6B1}"/>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0" name="AutoShape 11" descr="Image result for ascentae">
          <a:extLst>
            <a:ext uri="{FF2B5EF4-FFF2-40B4-BE49-F238E27FC236}">
              <a16:creationId xmlns:a16="http://schemas.microsoft.com/office/drawing/2014/main" id="{5D2895D2-FF4D-49DC-B1EC-E802DA0F4C6F}"/>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1" name="AutoShape 12" descr="Image result for ascentae">
          <a:extLst>
            <a:ext uri="{FF2B5EF4-FFF2-40B4-BE49-F238E27FC236}">
              <a16:creationId xmlns:a16="http://schemas.microsoft.com/office/drawing/2014/main" id="{8E918B7F-F694-4B55-984C-796541B32792}"/>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9525</xdr:colOff>
      <xdr:row>49</xdr:row>
      <xdr:rowOff>0</xdr:rowOff>
    </xdr:from>
    <xdr:ext cx="304800" cy="304800"/>
    <xdr:sp macro="" textlink="">
      <xdr:nvSpPr>
        <xdr:cNvPr id="212" name="AutoShape 4" descr="Image result for ascentae">
          <a:extLst>
            <a:ext uri="{FF2B5EF4-FFF2-40B4-BE49-F238E27FC236}">
              <a16:creationId xmlns:a16="http://schemas.microsoft.com/office/drawing/2014/main" id="{B0C9DE05-2BA7-4D7D-B272-1F6087CA7C75}"/>
            </a:ext>
          </a:extLst>
        </xdr:cNvPr>
        <xdr:cNvSpPr>
          <a:spLocks noChangeAspect="1" noChangeArrowheads="1"/>
        </xdr:cNvSpPr>
      </xdr:nvSpPr>
      <xdr:spPr bwMode="auto">
        <a:xfrm>
          <a:off x="2782207"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3" name="AutoShape 6" descr="Image result for ascentae">
          <a:extLst>
            <a:ext uri="{FF2B5EF4-FFF2-40B4-BE49-F238E27FC236}">
              <a16:creationId xmlns:a16="http://schemas.microsoft.com/office/drawing/2014/main" id="{7AB60045-FD9B-49CB-A70A-87261498C548}"/>
            </a:ext>
          </a:extLst>
        </xdr:cNvPr>
        <xdr:cNvSpPr>
          <a:spLocks noChangeAspect="1" noChangeArrowheads="1"/>
        </xdr:cNvSpPr>
      </xdr:nvSpPr>
      <xdr:spPr bwMode="auto">
        <a:xfrm>
          <a:off x="8041821" y="4772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4" name="AutoShape 6" descr="Image result for ascentae">
          <a:extLst>
            <a:ext uri="{FF2B5EF4-FFF2-40B4-BE49-F238E27FC236}">
              <a16:creationId xmlns:a16="http://schemas.microsoft.com/office/drawing/2014/main" id="{549A31CD-9C38-4A36-813B-ACCEC67EADB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5" name="AutoShape 6" descr="Image result for ascentae">
          <a:extLst>
            <a:ext uri="{FF2B5EF4-FFF2-40B4-BE49-F238E27FC236}">
              <a16:creationId xmlns:a16="http://schemas.microsoft.com/office/drawing/2014/main" id="{B2E32011-A249-4C7E-B9ED-89F643315790}"/>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6" name="AutoShape 6" descr="Image result for ascentae">
          <a:extLst>
            <a:ext uri="{FF2B5EF4-FFF2-40B4-BE49-F238E27FC236}">
              <a16:creationId xmlns:a16="http://schemas.microsoft.com/office/drawing/2014/main" id="{7BF7326C-C68F-4D51-B6F5-4741671C6E3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7" name="AutoShape 6" descr="Image result for ascentae">
          <a:extLst>
            <a:ext uri="{FF2B5EF4-FFF2-40B4-BE49-F238E27FC236}">
              <a16:creationId xmlns:a16="http://schemas.microsoft.com/office/drawing/2014/main" id="{2165276F-036B-4413-AD2E-6960A6056801}"/>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8" name="AutoShape 6" descr="Image result for ascentae">
          <a:extLst>
            <a:ext uri="{FF2B5EF4-FFF2-40B4-BE49-F238E27FC236}">
              <a16:creationId xmlns:a16="http://schemas.microsoft.com/office/drawing/2014/main" id="{BC5CD024-5E91-4135-BAE2-001DB482E8BD}"/>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9" name="AutoShape 6" descr="Image result for ascentae">
          <a:extLst>
            <a:ext uri="{FF2B5EF4-FFF2-40B4-BE49-F238E27FC236}">
              <a16:creationId xmlns:a16="http://schemas.microsoft.com/office/drawing/2014/main" id="{B1015257-3C5A-4DD1-9C90-8E50D40BDAE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0" name="AutoShape 6" descr="Image result for ascentae">
          <a:extLst>
            <a:ext uri="{FF2B5EF4-FFF2-40B4-BE49-F238E27FC236}">
              <a16:creationId xmlns:a16="http://schemas.microsoft.com/office/drawing/2014/main" id="{D81FDC90-75B6-49EF-BE2C-0297E9929C4A}"/>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1" name="AutoShape 6" descr="Image result for ascentae">
          <a:extLst>
            <a:ext uri="{FF2B5EF4-FFF2-40B4-BE49-F238E27FC236}">
              <a16:creationId xmlns:a16="http://schemas.microsoft.com/office/drawing/2014/main" id="{C61CD495-BF79-4975-A951-C55941F8552E}"/>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26</xdr:row>
      <xdr:rowOff>0</xdr:rowOff>
    </xdr:from>
    <xdr:ext cx="304800" cy="304800"/>
    <xdr:sp macro="" textlink="">
      <xdr:nvSpPr>
        <xdr:cNvPr id="222" name="AutoShape 6" descr="Image result for ascentae">
          <a:extLst>
            <a:ext uri="{FF2B5EF4-FFF2-40B4-BE49-F238E27FC236}">
              <a16:creationId xmlns:a16="http://schemas.microsoft.com/office/drawing/2014/main" id="{709683C5-AFC5-4A88-A6A3-F966F36EEE2D}"/>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3" name="AutoShape 6" descr="Image result for ascentae">
          <a:extLst>
            <a:ext uri="{FF2B5EF4-FFF2-40B4-BE49-F238E27FC236}">
              <a16:creationId xmlns:a16="http://schemas.microsoft.com/office/drawing/2014/main" id="{4C01F346-5759-4448-B61C-DFD9CFE94FC3}"/>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4" name="AutoShape 6" descr="Image result for ascentae">
          <a:extLst>
            <a:ext uri="{FF2B5EF4-FFF2-40B4-BE49-F238E27FC236}">
              <a16:creationId xmlns:a16="http://schemas.microsoft.com/office/drawing/2014/main" id="{7A236E43-0D97-4FC1-9A1E-CD571AFA0FEC}"/>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5" name="AutoShape 6" descr="Image result for ascentae">
          <a:extLst>
            <a:ext uri="{FF2B5EF4-FFF2-40B4-BE49-F238E27FC236}">
              <a16:creationId xmlns:a16="http://schemas.microsoft.com/office/drawing/2014/main" id="{04D370AD-A14F-4BD7-A7D5-6D3D9E905F36}"/>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6" name="AutoShape 6" descr="Image result for ascentae">
          <a:extLst>
            <a:ext uri="{FF2B5EF4-FFF2-40B4-BE49-F238E27FC236}">
              <a16:creationId xmlns:a16="http://schemas.microsoft.com/office/drawing/2014/main" id="{3615186E-C6FA-4DE2-A42F-46D8242D2C00}"/>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7" name="AutoShape 6" descr="Image result for ascentae">
          <a:extLst>
            <a:ext uri="{FF2B5EF4-FFF2-40B4-BE49-F238E27FC236}">
              <a16:creationId xmlns:a16="http://schemas.microsoft.com/office/drawing/2014/main" id="{2C6CE343-BF57-46BC-8467-6FC754F6C28E}"/>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8" name="AutoShape 6" descr="Image result for ascentae">
          <a:extLst>
            <a:ext uri="{FF2B5EF4-FFF2-40B4-BE49-F238E27FC236}">
              <a16:creationId xmlns:a16="http://schemas.microsoft.com/office/drawing/2014/main" id="{048540A4-C82A-4921-801F-932083290B00}"/>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9" name="AutoShape 6" descr="Image result for ascentae">
          <a:extLst>
            <a:ext uri="{FF2B5EF4-FFF2-40B4-BE49-F238E27FC236}">
              <a16:creationId xmlns:a16="http://schemas.microsoft.com/office/drawing/2014/main" id="{59A900D0-AED2-470A-8002-836C34AF4545}"/>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0" name="AutoShape 6" descr="Image result for ascentae">
          <a:extLst>
            <a:ext uri="{FF2B5EF4-FFF2-40B4-BE49-F238E27FC236}">
              <a16:creationId xmlns:a16="http://schemas.microsoft.com/office/drawing/2014/main" id="{966A6322-F035-46F0-998C-24054C33E671}"/>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231" name="AutoShape 6" descr="Image result for ascentae">
          <a:extLst>
            <a:ext uri="{FF2B5EF4-FFF2-40B4-BE49-F238E27FC236}">
              <a16:creationId xmlns:a16="http://schemas.microsoft.com/office/drawing/2014/main" id="{BF817005-6711-402C-AB8C-F7601C8BFCC2}"/>
            </a:ext>
          </a:extLst>
        </xdr:cNvPr>
        <xdr:cNvSpPr>
          <a:spLocks noChangeAspect="1" noChangeArrowheads="1"/>
        </xdr:cNvSpPr>
      </xdr:nvSpPr>
      <xdr:spPr bwMode="auto">
        <a:xfrm>
          <a:off x="0" y="66352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2" name="AutoShape 6" descr="Image result for ascentae">
          <a:extLst>
            <a:ext uri="{FF2B5EF4-FFF2-40B4-BE49-F238E27FC236}">
              <a16:creationId xmlns:a16="http://schemas.microsoft.com/office/drawing/2014/main" id="{49B6A96F-651D-4DB4-BAFE-4CBE91199FF7}"/>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3" name="AutoShape 6" descr="Image result for ascentae">
          <a:extLst>
            <a:ext uri="{FF2B5EF4-FFF2-40B4-BE49-F238E27FC236}">
              <a16:creationId xmlns:a16="http://schemas.microsoft.com/office/drawing/2014/main" id="{00A9DCC9-2263-4203-B13E-C59EF1FE0243}"/>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4" name="AutoShape 6" descr="Image result for ascentae">
          <a:extLst>
            <a:ext uri="{FF2B5EF4-FFF2-40B4-BE49-F238E27FC236}">
              <a16:creationId xmlns:a16="http://schemas.microsoft.com/office/drawing/2014/main" id="{8F76A9CD-DA7A-4358-91D1-B7A176F72D88}"/>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5" name="AutoShape 6" descr="Image result for ascentae">
          <a:extLst>
            <a:ext uri="{FF2B5EF4-FFF2-40B4-BE49-F238E27FC236}">
              <a16:creationId xmlns:a16="http://schemas.microsoft.com/office/drawing/2014/main" id="{804C46D3-09A7-4CEA-A9F7-ACD2792656AB}"/>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6" name="AutoShape 6" descr="Image result for ascentae">
          <a:extLst>
            <a:ext uri="{FF2B5EF4-FFF2-40B4-BE49-F238E27FC236}">
              <a16:creationId xmlns:a16="http://schemas.microsoft.com/office/drawing/2014/main" id="{ACC7A10D-6AA2-43E9-8180-F8D8EF3B3BD9}"/>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7" name="AutoShape 6" descr="Image result for ascentae">
          <a:extLst>
            <a:ext uri="{FF2B5EF4-FFF2-40B4-BE49-F238E27FC236}">
              <a16:creationId xmlns:a16="http://schemas.microsoft.com/office/drawing/2014/main" id="{49FF40C4-8993-4F9D-BF26-8DBA86E5D5A9}"/>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8" name="AutoShape 6" descr="Image result for ascentae">
          <a:extLst>
            <a:ext uri="{FF2B5EF4-FFF2-40B4-BE49-F238E27FC236}">
              <a16:creationId xmlns:a16="http://schemas.microsoft.com/office/drawing/2014/main" id="{83F397D6-CF5C-4FF5-8F89-2A8E352DD15D}"/>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9" name="AutoShape 6" descr="Image result for ascentae">
          <a:extLst>
            <a:ext uri="{FF2B5EF4-FFF2-40B4-BE49-F238E27FC236}">
              <a16:creationId xmlns:a16="http://schemas.microsoft.com/office/drawing/2014/main" id="{714123F7-512F-4589-9551-EAB4EE986D76}"/>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40" name="AutoShape 6" descr="Image result for ascentae">
          <a:extLst>
            <a:ext uri="{FF2B5EF4-FFF2-40B4-BE49-F238E27FC236}">
              <a16:creationId xmlns:a16="http://schemas.microsoft.com/office/drawing/2014/main" id="{339B59F1-7082-480B-9156-4793C29ED5D7}"/>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241" name="AutoShape 6" descr="Image result for ascentae">
          <a:extLst>
            <a:ext uri="{FF2B5EF4-FFF2-40B4-BE49-F238E27FC236}">
              <a16:creationId xmlns:a16="http://schemas.microsoft.com/office/drawing/2014/main" id="{CB2639A1-2AC1-43B6-9A69-FCA12C8AB896}"/>
            </a:ext>
          </a:extLst>
        </xdr:cNvPr>
        <xdr:cNvSpPr>
          <a:spLocks noChangeAspect="1" noChangeArrowheads="1"/>
        </xdr:cNvSpPr>
      </xdr:nvSpPr>
      <xdr:spPr bwMode="auto">
        <a:xfrm>
          <a:off x="0" y="66352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42" name="AutoShape 6" descr="Image result for ascentae">
          <a:extLst>
            <a:ext uri="{FF2B5EF4-FFF2-40B4-BE49-F238E27FC236}">
              <a16:creationId xmlns:a16="http://schemas.microsoft.com/office/drawing/2014/main" id="{AF1EBA8A-E7A0-4923-B000-2F7F151E9C36}"/>
            </a:ext>
          </a:extLst>
        </xdr:cNvPr>
        <xdr:cNvSpPr>
          <a:spLocks noChangeAspect="1" noChangeArrowheads="1"/>
        </xdr:cNvSpPr>
      </xdr:nvSpPr>
      <xdr:spPr bwMode="auto">
        <a:xfrm>
          <a:off x="0" y="8345365"/>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39</xdr:row>
      <xdr:rowOff>0</xdr:rowOff>
    </xdr:from>
    <xdr:ext cx="304800" cy="304800"/>
    <xdr:sp macro="" textlink="">
      <xdr:nvSpPr>
        <xdr:cNvPr id="243" name="AutoShape 6" descr="Image result for ascentae">
          <a:extLst>
            <a:ext uri="{FF2B5EF4-FFF2-40B4-BE49-F238E27FC236}">
              <a16:creationId xmlns:a16="http://schemas.microsoft.com/office/drawing/2014/main" id="{D9D7BF45-6C57-4DA5-862A-B68A3F8265AD}"/>
            </a:ext>
          </a:extLst>
        </xdr:cNvPr>
        <xdr:cNvSpPr>
          <a:spLocks noChangeAspect="1" noChangeArrowheads="1"/>
        </xdr:cNvSpPr>
      </xdr:nvSpPr>
      <xdr:spPr bwMode="auto">
        <a:xfrm>
          <a:off x="0" y="9114692"/>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3909391</xdr:colOff>
      <xdr:row>36</xdr:row>
      <xdr:rowOff>99391</xdr:rowOff>
    </xdr:from>
    <xdr:ext cx="304800" cy="304800"/>
    <xdr:sp macro="" textlink="">
      <xdr:nvSpPr>
        <xdr:cNvPr id="244" name="AutoShape 11" descr="Image result for ascentae">
          <a:extLst>
            <a:ext uri="{FF2B5EF4-FFF2-40B4-BE49-F238E27FC236}">
              <a16:creationId xmlns:a16="http://schemas.microsoft.com/office/drawing/2014/main" id="{2EEC93B5-A7D2-41A5-B2D8-BB36B0F7B8A0}"/>
            </a:ext>
          </a:extLst>
        </xdr:cNvPr>
        <xdr:cNvSpPr>
          <a:spLocks noChangeAspect="1" noChangeArrowheads="1"/>
        </xdr:cNvSpPr>
      </xdr:nvSpPr>
      <xdr:spPr bwMode="auto">
        <a:xfrm>
          <a:off x="4984251" y="940458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3909391</xdr:colOff>
      <xdr:row>37</xdr:row>
      <xdr:rowOff>99391</xdr:rowOff>
    </xdr:from>
    <xdr:ext cx="304800" cy="304800"/>
    <xdr:sp macro="" textlink="">
      <xdr:nvSpPr>
        <xdr:cNvPr id="245" name="AutoShape 11" descr="Image result for ascentae">
          <a:extLst>
            <a:ext uri="{FF2B5EF4-FFF2-40B4-BE49-F238E27FC236}">
              <a16:creationId xmlns:a16="http://schemas.microsoft.com/office/drawing/2014/main" id="{F12A7F26-4778-4D29-B4E1-C610D6E44FCB}"/>
            </a:ext>
          </a:extLst>
        </xdr:cNvPr>
        <xdr:cNvSpPr>
          <a:spLocks noChangeAspect="1" noChangeArrowheads="1"/>
        </xdr:cNvSpPr>
      </xdr:nvSpPr>
      <xdr:spPr bwMode="auto">
        <a:xfrm>
          <a:off x="4984251" y="940458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3943122</xdr:colOff>
      <xdr:row>4</xdr:row>
      <xdr:rowOff>72764</xdr:rowOff>
    </xdr:to>
    <xdr:pic>
      <xdr:nvPicPr>
        <xdr:cNvPr id="2" name="Picture 1" descr="Your Hybrid Working Solution Provider | Ascentae Limited">
          <a:extLst>
            <a:ext uri="{FF2B5EF4-FFF2-40B4-BE49-F238E27FC236}">
              <a16:creationId xmlns:a16="http://schemas.microsoft.com/office/drawing/2014/main" id="{41C4E2BA-9675-442C-8FF7-5DE5DE4EC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58362" cy="804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2781837</xdr:colOff>
      <xdr:row>1</xdr:row>
      <xdr:rowOff>97674</xdr:rowOff>
    </xdr:from>
    <xdr:to>
      <xdr:col>14</xdr:col>
      <xdr:colOff>72496</xdr:colOff>
      <xdr:row>7</xdr:row>
      <xdr:rowOff>54842</xdr:rowOff>
    </xdr:to>
    <xdr:pic>
      <xdr:nvPicPr>
        <xdr:cNvPr id="3" name="Picture 2" descr="h_logo">
          <a:extLst>
            <a:ext uri="{FF2B5EF4-FFF2-40B4-BE49-F238E27FC236}">
              <a16:creationId xmlns:a16="http://schemas.microsoft.com/office/drawing/2014/main" id="{252A50B5-9F5B-43D6-9730-99325FA274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66431" y="276268"/>
          <a:ext cx="11338908" cy="151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87153</xdr:colOff>
      <xdr:row>0</xdr:row>
      <xdr:rowOff>87154</xdr:rowOff>
    </xdr:from>
    <xdr:to>
      <xdr:col>0</xdr:col>
      <xdr:colOff>4171805</xdr:colOff>
      <xdr:row>4</xdr:row>
      <xdr:rowOff>286703</xdr:rowOff>
    </xdr:to>
    <xdr:pic>
      <xdr:nvPicPr>
        <xdr:cNvPr id="5" name="Picture 4" descr="Your Hybrid Working Solution Provider | Ascentae Limited">
          <a:extLst>
            <a:ext uri="{FF2B5EF4-FFF2-40B4-BE49-F238E27FC236}">
              <a16:creationId xmlns:a16="http://schemas.microsoft.com/office/drawing/2014/main" id="{0F6F9A89-4092-40E2-9097-3F84AF457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 y="89059"/>
          <a:ext cx="4082747" cy="92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832364</xdr:colOff>
      <xdr:row>0</xdr:row>
      <xdr:rowOff>0</xdr:rowOff>
    </xdr:from>
    <xdr:ext cx="2550795" cy="2238375"/>
    <xdr:pic>
      <xdr:nvPicPr>
        <xdr:cNvPr id="2" name="image1.png">
          <a:extLst>
            <a:ext uri="{FF2B5EF4-FFF2-40B4-BE49-F238E27FC236}">
              <a16:creationId xmlns:a16="http://schemas.microsoft.com/office/drawing/2014/main" id="{FBAEDE25-A4B9-4D57-B3FC-A0646D493AAB}"/>
            </a:ext>
          </a:extLst>
        </xdr:cNvPr>
        <xdr:cNvPicPr preferRelativeResize="0"/>
      </xdr:nvPicPr>
      <xdr:blipFill>
        <a:blip xmlns:r="http://schemas.openxmlformats.org/officeDocument/2006/relationships" r:embed="rId1" cstate="print"/>
        <a:stretch>
          <a:fillRect/>
        </a:stretch>
      </xdr:blipFill>
      <xdr:spPr>
        <a:xfrm>
          <a:off x="12548114" y="0"/>
          <a:ext cx="2550795" cy="2238375"/>
        </a:xfrm>
        <a:prstGeom prst="rect">
          <a:avLst/>
        </a:prstGeom>
        <a:noFill/>
      </xdr:spPr>
    </xdr:pic>
    <xdr:clientData fLocksWithSheet="0"/>
  </xdr:oneCellAnchor>
  <xdr:twoCellAnchor editAs="oneCell">
    <xdr:from>
      <xdr:col>0</xdr:col>
      <xdr:colOff>83820</xdr:colOff>
      <xdr:row>0</xdr:row>
      <xdr:rowOff>152400</xdr:rowOff>
    </xdr:from>
    <xdr:to>
      <xdr:col>1</xdr:col>
      <xdr:colOff>2172032</xdr:colOff>
      <xdr:row>3</xdr:row>
      <xdr:rowOff>533400</xdr:rowOff>
    </xdr:to>
    <xdr:pic>
      <xdr:nvPicPr>
        <xdr:cNvPr id="3" name="Picture 2" descr="Your Hybrid Working Solution Provider | Ascentae Limited">
          <a:extLst>
            <a:ext uri="{FF2B5EF4-FFF2-40B4-BE49-F238E27FC236}">
              <a16:creationId xmlns:a16="http://schemas.microsoft.com/office/drawing/2014/main" id="{69A9F5C5-8EF8-4016-9D2A-1533AD374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52400"/>
          <a:ext cx="4077032"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6000477</xdr:colOff>
      <xdr:row>1</xdr:row>
      <xdr:rowOff>85726</xdr:rowOff>
    </xdr:from>
    <xdr:to>
      <xdr:col>5</xdr:col>
      <xdr:colOff>53209</xdr:colOff>
      <xdr:row>4</xdr:row>
      <xdr:rowOff>62076</xdr:rowOff>
    </xdr:to>
    <xdr:pic>
      <xdr:nvPicPr>
        <xdr:cNvPr id="2" name="Picture 1" descr="PTZ Camera – Rocware">
          <a:extLst>
            <a:ext uri="{FF2B5EF4-FFF2-40B4-BE49-F238E27FC236}">
              <a16:creationId xmlns:a16="http://schemas.microsoft.com/office/drawing/2014/main" id="{7B575C29-4FA8-41A1-946F-D8EB72854D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48502" y="276226"/>
          <a:ext cx="3634882" cy="5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xdr:row>
      <xdr:rowOff>0</xdr:rowOff>
    </xdr:from>
    <xdr:to>
      <xdr:col>0</xdr:col>
      <xdr:colOff>3176148</xdr:colOff>
      <xdr:row>4</xdr:row>
      <xdr:rowOff>133609</xdr:rowOff>
    </xdr:to>
    <xdr:pic>
      <xdr:nvPicPr>
        <xdr:cNvPr id="3" name="Picture 2" descr="Your Hybrid Working Solution Provider | Ascentae Limited">
          <a:extLst>
            <a:ext uri="{FF2B5EF4-FFF2-40B4-BE49-F238E27FC236}">
              <a16:creationId xmlns:a16="http://schemas.microsoft.com/office/drawing/2014/main" id="{55326962-3D2D-48B3-B173-D82A279C2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9050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291661</xdr:colOff>
      <xdr:row>0</xdr:row>
      <xdr:rowOff>121822</xdr:rowOff>
    </xdr:from>
    <xdr:to>
      <xdr:col>5</xdr:col>
      <xdr:colOff>647701</xdr:colOff>
      <xdr:row>2</xdr:row>
      <xdr:rowOff>218847</xdr:rowOff>
    </xdr:to>
    <xdr:pic>
      <xdr:nvPicPr>
        <xdr:cNvPr id="3" name="Picture 2">
          <a:extLst>
            <a:ext uri="{FF2B5EF4-FFF2-40B4-BE49-F238E27FC236}">
              <a16:creationId xmlns:a16="http://schemas.microsoft.com/office/drawing/2014/main" id="{986225AA-7EF1-4BB8-AD4C-24D4B233A0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9311" y="121822"/>
          <a:ext cx="1765740" cy="754250"/>
        </a:xfrm>
        <a:prstGeom prst="rect">
          <a:avLst/>
        </a:prstGeom>
      </xdr:spPr>
    </xdr:pic>
    <xdr:clientData/>
  </xdr:twoCellAnchor>
  <xdr:twoCellAnchor editAs="oneCell">
    <xdr:from>
      <xdr:col>0</xdr:col>
      <xdr:colOff>0</xdr:colOff>
      <xdr:row>0</xdr:row>
      <xdr:rowOff>0</xdr:rowOff>
    </xdr:from>
    <xdr:to>
      <xdr:col>1</xdr:col>
      <xdr:colOff>442473</xdr:colOff>
      <xdr:row>2</xdr:row>
      <xdr:rowOff>47884</xdr:rowOff>
    </xdr:to>
    <xdr:pic>
      <xdr:nvPicPr>
        <xdr:cNvPr id="4" name="Picture 3" descr="Your Hybrid Working Solution Provider | Ascentae Limited">
          <a:extLst>
            <a:ext uri="{FF2B5EF4-FFF2-40B4-BE49-F238E27FC236}">
              <a16:creationId xmlns:a16="http://schemas.microsoft.com/office/drawing/2014/main" id="{7FB53024-4D4C-4857-A112-88F4EB3DE3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180975</xdr:colOff>
      <xdr:row>0</xdr:row>
      <xdr:rowOff>19050</xdr:rowOff>
    </xdr:from>
    <xdr:to>
      <xdr:col>1</xdr:col>
      <xdr:colOff>490098</xdr:colOff>
      <xdr:row>1</xdr:row>
      <xdr:rowOff>533659</xdr:rowOff>
    </xdr:to>
    <xdr:pic>
      <xdr:nvPicPr>
        <xdr:cNvPr id="2" name="Picture 1" descr="Your Hybrid Working Solution Provider | Ascentae Limited">
          <a:extLst>
            <a:ext uri="{FF2B5EF4-FFF2-40B4-BE49-F238E27FC236}">
              <a16:creationId xmlns:a16="http://schemas.microsoft.com/office/drawing/2014/main" id="{785F7BF9-39B7-4E7D-8A78-31C3EFCF5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905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1657350</xdr:colOff>
      <xdr:row>0</xdr:row>
      <xdr:rowOff>95250</xdr:rowOff>
    </xdr:from>
    <xdr:to>
      <xdr:col>3</xdr:col>
      <xdr:colOff>2014228</xdr:colOff>
      <xdr:row>1</xdr:row>
      <xdr:rowOff>867256</xdr:rowOff>
    </xdr:to>
    <xdr:pic>
      <xdr:nvPicPr>
        <xdr:cNvPr id="3" name="Picture 2" descr="Mersive | SCHOMS">
          <a:extLst>
            <a:ext uri="{FF2B5EF4-FFF2-40B4-BE49-F238E27FC236}">
              <a16:creationId xmlns:a16="http://schemas.microsoft.com/office/drawing/2014/main" id="{5B9D2A85-99C9-4A86-A197-A79C477B29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95250"/>
          <a:ext cx="2509528" cy="96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161925</xdr:colOff>
      <xdr:row>0</xdr:row>
      <xdr:rowOff>104775</xdr:rowOff>
    </xdr:from>
    <xdr:ext cx="3449055" cy="839209"/>
    <xdr:pic>
      <xdr:nvPicPr>
        <xdr:cNvPr id="2" name="Picture 1" descr="Your Hybrid Working Solution Provider | Ascentae Limited">
          <a:extLst>
            <a:ext uri="{FF2B5EF4-FFF2-40B4-BE49-F238E27FC236}">
              <a16:creationId xmlns:a16="http://schemas.microsoft.com/office/drawing/2014/main" id="{1775A1FB-2952-461E-A66D-7B7D1F576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1438275</xdr:colOff>
      <xdr:row>1</xdr:row>
      <xdr:rowOff>57151</xdr:rowOff>
    </xdr:from>
    <xdr:ext cx="3486150" cy="501528"/>
    <xdr:pic>
      <xdr:nvPicPr>
        <xdr:cNvPr id="3" name="Graphic 2">
          <a:extLst>
            <a:ext uri="{FF2B5EF4-FFF2-40B4-BE49-F238E27FC236}">
              <a16:creationId xmlns:a16="http://schemas.microsoft.com/office/drawing/2014/main" id="{8DF4D63C-8BBB-4D10-9D1B-77CBE3247D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734550" y="247651"/>
          <a:ext cx="3486150" cy="50152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3</xdr:col>
      <xdr:colOff>16670</xdr:colOff>
      <xdr:row>3</xdr:row>
      <xdr:rowOff>88107</xdr:rowOff>
    </xdr:from>
    <xdr:to>
      <xdr:col>5</xdr:col>
      <xdr:colOff>1473995</xdr:colOff>
      <xdr:row>8</xdr:row>
      <xdr:rowOff>94807</xdr:rowOff>
    </xdr:to>
    <xdr:pic>
      <xdr:nvPicPr>
        <xdr:cNvPr id="2" name="Picture 1" descr="Overview">
          <a:extLst>
            <a:ext uri="{FF2B5EF4-FFF2-40B4-BE49-F238E27FC236}">
              <a16:creationId xmlns:a16="http://schemas.microsoft.com/office/drawing/2014/main" id="{A75C8B82-8044-EE00-0D90-F34FFE6DC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03608" y="623888"/>
          <a:ext cx="4749800" cy="899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0</xdr:row>
      <xdr:rowOff>104775</xdr:rowOff>
    </xdr:from>
    <xdr:to>
      <xdr:col>1</xdr:col>
      <xdr:colOff>2067930</xdr:colOff>
      <xdr:row>5</xdr:row>
      <xdr:rowOff>1009</xdr:rowOff>
    </xdr:to>
    <xdr:pic>
      <xdr:nvPicPr>
        <xdr:cNvPr id="3" name="Picture 2" descr="Your Hybrid Working Solution Provider | Ascentae Limited">
          <a:extLst>
            <a:ext uri="{FF2B5EF4-FFF2-40B4-BE49-F238E27FC236}">
              <a16:creationId xmlns:a16="http://schemas.microsoft.com/office/drawing/2014/main" id="{2780DCFD-772D-456F-8E98-FE17745F0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304800</xdr:colOff>
      <xdr:row>2</xdr:row>
      <xdr:rowOff>114300</xdr:rowOff>
    </xdr:to>
    <xdr:sp macro="" textlink="">
      <xdr:nvSpPr>
        <xdr:cNvPr id="2" name="AutoShape 1" descr="Nialli Inc.">
          <a:extLst>
            <a:ext uri="{FF2B5EF4-FFF2-40B4-BE49-F238E27FC236}">
              <a16:creationId xmlns:a16="http://schemas.microsoft.com/office/drawing/2014/main" id="{34F6111A-F457-4E8D-A86B-1CB62B5C019E}"/>
            </a:ext>
          </a:extLst>
        </xdr:cNvPr>
        <xdr:cNvSpPr>
          <a:spLocks noChangeAspect="1" noChangeArrowheads="1"/>
        </xdr:cNvSpPr>
      </xdr:nvSpPr>
      <xdr:spPr bwMode="auto">
        <a:xfrm>
          <a:off x="3114675"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276226</xdr:colOff>
      <xdr:row>0</xdr:row>
      <xdr:rowOff>171450</xdr:rowOff>
    </xdr:from>
    <xdr:to>
      <xdr:col>2</xdr:col>
      <xdr:colOff>610606</xdr:colOff>
      <xdr:row>5</xdr:row>
      <xdr:rowOff>58159</xdr:rowOff>
    </xdr:to>
    <xdr:pic>
      <xdr:nvPicPr>
        <xdr:cNvPr id="3" name="Picture 2" descr="Your Hybrid Working Solution Provider | Ascentae Limited">
          <a:extLst>
            <a:ext uri="{FF2B5EF4-FFF2-40B4-BE49-F238E27FC236}">
              <a16:creationId xmlns:a16="http://schemas.microsoft.com/office/drawing/2014/main" id="{62A6363F-96F3-494F-BE46-24BA924D1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171450"/>
          <a:ext cx="3449055" cy="831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0</xdr:row>
      <xdr:rowOff>0</xdr:rowOff>
    </xdr:from>
    <xdr:to>
      <xdr:col>3</xdr:col>
      <xdr:colOff>606738</xdr:colOff>
      <xdr:row>7</xdr:row>
      <xdr:rowOff>18922</xdr:rowOff>
    </xdr:to>
    <xdr:pic>
      <xdr:nvPicPr>
        <xdr:cNvPr id="4" name="Picture 3">
          <a:extLst>
            <a:ext uri="{FF2B5EF4-FFF2-40B4-BE49-F238E27FC236}">
              <a16:creationId xmlns:a16="http://schemas.microsoft.com/office/drawing/2014/main" id="{4D6E664D-8094-477D-A71B-2EAF8645C4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6856633" y="449042"/>
          <a:ext cx="1352422" cy="454338"/>
        </a:xfrm>
        <a:prstGeom prst="rect">
          <a:avLst/>
        </a:prstGeom>
      </xdr:spPr>
    </xdr:pic>
    <xdr:clientData/>
  </xdr:twoCellAnchor>
  <xdr:twoCellAnchor editAs="oneCell">
    <xdr:from>
      <xdr:col>3</xdr:col>
      <xdr:colOff>762000</xdr:colOff>
      <xdr:row>2</xdr:row>
      <xdr:rowOff>28575</xdr:rowOff>
    </xdr:from>
    <xdr:to>
      <xdr:col>6</xdr:col>
      <xdr:colOff>247968</xdr:colOff>
      <xdr:row>4</xdr:row>
      <xdr:rowOff>94992</xdr:rowOff>
    </xdr:to>
    <xdr:pic>
      <xdr:nvPicPr>
        <xdr:cNvPr id="5" name="Picture 4">
          <a:extLst>
            <a:ext uri="{FF2B5EF4-FFF2-40B4-BE49-F238E27FC236}">
              <a16:creationId xmlns:a16="http://schemas.microsoft.com/office/drawing/2014/main" id="{45C36DF0-A4C4-4490-AADA-F6D47B2463D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15275" y="409575"/>
          <a:ext cx="1611948" cy="447417"/>
        </a:xfrm>
        <a:prstGeom prst="rect">
          <a:avLst/>
        </a:prstGeom>
      </xdr:spPr>
    </xdr:pic>
    <xdr:clientData/>
  </xdr:twoCellAnchor>
  <xdr:twoCellAnchor editAs="oneCell">
    <xdr:from>
      <xdr:col>2</xdr:col>
      <xdr:colOff>0</xdr:colOff>
      <xdr:row>1</xdr:row>
      <xdr:rowOff>0</xdr:rowOff>
    </xdr:from>
    <xdr:to>
      <xdr:col>2</xdr:col>
      <xdr:colOff>304800</xdr:colOff>
      <xdr:row>2</xdr:row>
      <xdr:rowOff>114300</xdr:rowOff>
    </xdr:to>
    <xdr:sp macro="" textlink="">
      <xdr:nvSpPr>
        <xdr:cNvPr id="6" name="AutoShape 1" descr="Nialli Inc.">
          <a:extLst>
            <a:ext uri="{FF2B5EF4-FFF2-40B4-BE49-F238E27FC236}">
              <a16:creationId xmlns:a16="http://schemas.microsoft.com/office/drawing/2014/main" id="{4DA438EF-E7E4-4367-9CAA-A9DBBEA63745}"/>
            </a:ext>
          </a:extLst>
        </xdr:cNvPr>
        <xdr:cNvSpPr>
          <a:spLocks noChangeAspect="1" noChangeArrowheads="1"/>
        </xdr:cNvSpPr>
      </xdr:nvSpPr>
      <xdr:spPr bwMode="auto">
        <a:xfrm>
          <a:off x="320040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152400</xdr:colOff>
      <xdr:row>0</xdr:row>
      <xdr:rowOff>0</xdr:rowOff>
    </xdr:from>
    <xdr:to>
      <xdr:col>3</xdr:col>
      <xdr:colOff>606738</xdr:colOff>
      <xdr:row>7</xdr:row>
      <xdr:rowOff>22732</xdr:rowOff>
    </xdr:to>
    <xdr:pic>
      <xdr:nvPicPr>
        <xdr:cNvPr id="8" name="Picture 7">
          <a:extLst>
            <a:ext uri="{FF2B5EF4-FFF2-40B4-BE49-F238E27FC236}">
              <a16:creationId xmlns:a16="http://schemas.microsoft.com/office/drawing/2014/main" id="{6BDD416C-2EA7-46E0-B765-2F648AAB0C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7088090" y="417610"/>
          <a:ext cx="1289557" cy="454338"/>
        </a:xfrm>
        <a:prstGeom prst="rect">
          <a:avLst/>
        </a:prstGeom>
      </xdr:spPr>
    </xdr:pic>
    <xdr:clientData/>
  </xdr:twoCellAnchor>
  <xdr:twoCellAnchor editAs="oneCell">
    <xdr:from>
      <xdr:col>3</xdr:col>
      <xdr:colOff>762000</xdr:colOff>
      <xdr:row>2</xdr:row>
      <xdr:rowOff>28575</xdr:rowOff>
    </xdr:from>
    <xdr:to>
      <xdr:col>6</xdr:col>
      <xdr:colOff>244158</xdr:colOff>
      <xdr:row>4</xdr:row>
      <xdr:rowOff>98802</xdr:rowOff>
    </xdr:to>
    <xdr:pic>
      <xdr:nvPicPr>
        <xdr:cNvPr id="9" name="Picture 8">
          <a:extLst>
            <a:ext uri="{FF2B5EF4-FFF2-40B4-BE49-F238E27FC236}">
              <a16:creationId xmlns:a16="http://schemas.microsoft.com/office/drawing/2014/main" id="{95E3F167-8DEE-4C30-A9A2-57DDA0EA4A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15300" y="388620"/>
          <a:ext cx="1672908" cy="434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104775</xdr:rowOff>
    </xdr:from>
    <xdr:to>
      <xdr:col>1</xdr:col>
      <xdr:colOff>831921</xdr:colOff>
      <xdr:row>5</xdr:row>
      <xdr:rowOff>1009</xdr:rowOff>
    </xdr:to>
    <xdr:pic>
      <xdr:nvPicPr>
        <xdr:cNvPr id="2" name="Picture 1" descr="Your Hybrid Working Solution Provider | Ascentae Limited">
          <a:extLst>
            <a:ext uri="{FF2B5EF4-FFF2-40B4-BE49-F238E27FC236}">
              <a16:creationId xmlns:a16="http://schemas.microsoft.com/office/drawing/2014/main" id="{ADE592CF-C99A-4F6F-9DDE-163FE6061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596348</xdr:colOff>
      <xdr:row>0</xdr:row>
      <xdr:rowOff>0</xdr:rowOff>
    </xdr:from>
    <xdr:ext cx="2550795" cy="2238375"/>
    <xdr:pic>
      <xdr:nvPicPr>
        <xdr:cNvPr id="3" name="image1.png">
          <a:extLst>
            <a:ext uri="{FF2B5EF4-FFF2-40B4-BE49-F238E27FC236}">
              <a16:creationId xmlns:a16="http://schemas.microsoft.com/office/drawing/2014/main" id="{4CF2395A-D7E4-4DCD-A6BD-7F69E10AB47C}"/>
            </a:ext>
          </a:extLst>
        </xdr:cNvPr>
        <xdr:cNvPicPr preferRelativeResize="0"/>
      </xdr:nvPicPr>
      <xdr:blipFill>
        <a:blip xmlns:r="http://schemas.openxmlformats.org/officeDocument/2006/relationships" r:embed="rId2" cstate="print"/>
        <a:stretch>
          <a:fillRect/>
        </a:stretch>
      </xdr:blipFill>
      <xdr:spPr>
        <a:xfrm>
          <a:off x="14121848" y="0"/>
          <a:ext cx="2550795" cy="2238375"/>
        </a:xfrm>
        <a:prstGeom prst="rect">
          <a:avLst/>
        </a:prstGeom>
        <a:noFill/>
      </xdr:spPr>
    </xdr:pic>
    <xdr:clientData fLocksWithSheet="0"/>
  </xdr:oneCellAnchor>
  <xdr:twoCellAnchor editAs="oneCell">
    <xdr:from>
      <xdr:col>2</xdr:col>
      <xdr:colOff>554935</xdr:colOff>
      <xdr:row>0</xdr:row>
      <xdr:rowOff>0</xdr:rowOff>
    </xdr:from>
    <xdr:to>
      <xdr:col>5</xdr:col>
      <xdr:colOff>622284</xdr:colOff>
      <xdr:row>11</xdr:row>
      <xdr:rowOff>15639</xdr:rowOff>
    </xdr:to>
    <xdr:pic>
      <xdr:nvPicPr>
        <xdr:cNvPr id="4" name="Picture 3">
          <a:extLst>
            <a:ext uri="{FF2B5EF4-FFF2-40B4-BE49-F238E27FC236}">
              <a16:creationId xmlns:a16="http://schemas.microsoft.com/office/drawing/2014/main" id="{5088AB0C-9E18-4E41-9652-25376F9267F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81761" y="0"/>
          <a:ext cx="4366023" cy="24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304800</xdr:colOff>
      <xdr:row>2</xdr:row>
      <xdr:rowOff>114300</xdr:rowOff>
    </xdr:to>
    <xdr:sp macro="" textlink="">
      <xdr:nvSpPr>
        <xdr:cNvPr id="2" name="AutoShape 1" descr="Nialli Inc.">
          <a:extLst>
            <a:ext uri="{FF2B5EF4-FFF2-40B4-BE49-F238E27FC236}">
              <a16:creationId xmlns:a16="http://schemas.microsoft.com/office/drawing/2014/main" id="{F88A4D2E-EE77-4602-87A8-6471A81CF943}"/>
            </a:ext>
          </a:extLst>
        </xdr:cNvPr>
        <xdr:cNvSpPr>
          <a:spLocks noChangeAspect="1" noChangeArrowheads="1"/>
        </xdr:cNvSpPr>
      </xdr:nvSpPr>
      <xdr:spPr bwMode="auto">
        <a:xfrm>
          <a:off x="763905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1905</xdr:colOff>
      <xdr:row>1</xdr:row>
      <xdr:rowOff>15875</xdr:rowOff>
    </xdr:from>
    <xdr:to>
      <xdr:col>5</xdr:col>
      <xdr:colOff>583445</xdr:colOff>
      <xdr:row>4</xdr:row>
      <xdr:rowOff>95250</xdr:rowOff>
    </xdr:to>
    <xdr:pic>
      <xdr:nvPicPr>
        <xdr:cNvPr id="3" name="Picture 2">
          <a:extLst>
            <a:ext uri="{FF2B5EF4-FFF2-40B4-BE49-F238E27FC236}">
              <a16:creationId xmlns:a16="http://schemas.microsoft.com/office/drawing/2014/main" id="{C5233399-7819-46F4-A5A1-E2A5024EB5B7}"/>
            </a:ext>
          </a:extLst>
        </xdr:cNvPr>
        <xdr:cNvPicPr>
          <a:picLocks noChangeAspect="1"/>
        </xdr:cNvPicPr>
      </xdr:nvPicPr>
      <xdr:blipFill>
        <a:blip xmlns:r="http://schemas.openxmlformats.org/officeDocument/2006/relationships" r:embed="rId1"/>
        <a:stretch>
          <a:fillRect/>
        </a:stretch>
      </xdr:blipFill>
      <xdr:spPr>
        <a:xfrm>
          <a:off x="8031480" y="206375"/>
          <a:ext cx="2067440" cy="650875"/>
        </a:xfrm>
        <a:prstGeom prst="rect">
          <a:avLst/>
        </a:prstGeom>
      </xdr:spPr>
    </xdr:pic>
    <xdr:clientData/>
  </xdr:twoCellAnchor>
  <xdr:twoCellAnchor editAs="oneCell">
    <xdr:from>
      <xdr:col>2</xdr:col>
      <xdr:colOff>0</xdr:colOff>
      <xdr:row>1</xdr:row>
      <xdr:rowOff>0</xdr:rowOff>
    </xdr:from>
    <xdr:to>
      <xdr:col>2</xdr:col>
      <xdr:colOff>304800</xdr:colOff>
      <xdr:row>2</xdr:row>
      <xdr:rowOff>114300</xdr:rowOff>
    </xdr:to>
    <xdr:sp macro="" textlink="">
      <xdr:nvSpPr>
        <xdr:cNvPr id="5" name="AutoShape 1" descr="Nialli Inc.">
          <a:extLst>
            <a:ext uri="{FF2B5EF4-FFF2-40B4-BE49-F238E27FC236}">
              <a16:creationId xmlns:a16="http://schemas.microsoft.com/office/drawing/2014/main" id="{48432D2D-3970-481D-9681-023B12A46754}"/>
            </a:ext>
          </a:extLst>
        </xdr:cNvPr>
        <xdr:cNvSpPr>
          <a:spLocks noChangeAspect="1" noChangeArrowheads="1"/>
        </xdr:cNvSpPr>
      </xdr:nvSpPr>
      <xdr:spPr bwMode="auto">
        <a:xfrm>
          <a:off x="763905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0</xdr:row>
      <xdr:rowOff>0</xdr:rowOff>
    </xdr:from>
    <xdr:to>
      <xdr:col>1</xdr:col>
      <xdr:colOff>420105</xdr:colOff>
      <xdr:row>4</xdr:row>
      <xdr:rowOff>86734</xdr:rowOff>
    </xdr:to>
    <xdr:pic>
      <xdr:nvPicPr>
        <xdr:cNvPr id="4" name="Picture 3" descr="Your Hybrid Working Solution Provider | Ascentae Limited">
          <a:extLst>
            <a:ext uri="{FF2B5EF4-FFF2-40B4-BE49-F238E27FC236}">
              <a16:creationId xmlns:a16="http://schemas.microsoft.com/office/drawing/2014/main" id="{74A83CF8-6184-4A4E-8EAF-2E7245863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0"/>
          <a:ext cx="3449055" cy="84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1685925</xdr:colOff>
      <xdr:row>6</xdr:row>
      <xdr:rowOff>0</xdr:rowOff>
    </xdr:to>
    <xdr:sp macro="" textlink="">
      <xdr:nvSpPr>
        <xdr:cNvPr id="2" name="Text Box 2">
          <a:extLst>
            <a:ext uri="{FF2B5EF4-FFF2-40B4-BE49-F238E27FC236}">
              <a16:creationId xmlns:a16="http://schemas.microsoft.com/office/drawing/2014/main" id="{F97A1DC2-EE2A-42A7-AF73-95088B55DAA2}"/>
            </a:ext>
          </a:extLst>
        </xdr:cNvPr>
        <xdr:cNvSpPr txBox="1">
          <a:spLocks noChangeArrowheads="1"/>
        </xdr:cNvSpPr>
      </xdr:nvSpPr>
      <xdr:spPr bwMode="auto">
        <a:xfrm>
          <a:off x="2152650" y="3429000"/>
          <a:ext cx="1685925" cy="0"/>
        </a:xfrm>
        <a:prstGeom prst="rect">
          <a:avLst/>
        </a:prstGeom>
        <a:noFill/>
        <a:ln w="9525">
          <a:noFill/>
          <a:miter lim="800000"/>
          <a:headEnd/>
          <a:tailEnd/>
        </a:ln>
      </xdr:spPr>
    </xdr:sp>
    <xdr:clientData/>
  </xdr:twoCellAnchor>
  <xdr:twoCellAnchor>
    <xdr:from>
      <xdr:col>0</xdr:col>
      <xdr:colOff>9525</xdr:colOff>
      <xdr:row>6</xdr:row>
      <xdr:rowOff>0</xdr:rowOff>
    </xdr:from>
    <xdr:to>
      <xdr:col>2</xdr:col>
      <xdr:colOff>0</xdr:colOff>
      <xdr:row>6</xdr:row>
      <xdr:rowOff>0</xdr:rowOff>
    </xdr:to>
    <xdr:pic>
      <xdr:nvPicPr>
        <xdr:cNvPr id="3" name="Picture 5" descr="dsi">
          <a:extLst>
            <a:ext uri="{FF2B5EF4-FFF2-40B4-BE49-F238E27FC236}">
              <a16:creationId xmlns:a16="http://schemas.microsoft.com/office/drawing/2014/main" id="{C884A98B-1064-4F90-9DC1-A9FFE0911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3429000"/>
          <a:ext cx="8715375" cy="0"/>
        </a:xfrm>
        <a:prstGeom prst="rect">
          <a:avLst/>
        </a:prstGeom>
        <a:noFill/>
        <a:ln w="9525">
          <a:noFill/>
          <a:miter lim="800000"/>
          <a:headEnd/>
          <a:tailEnd/>
        </a:ln>
      </xdr:spPr>
    </xdr:pic>
    <xdr:clientData/>
  </xdr:twoCellAnchor>
  <xdr:twoCellAnchor>
    <xdr:from>
      <xdr:col>1</xdr:col>
      <xdr:colOff>0</xdr:colOff>
      <xdr:row>6</xdr:row>
      <xdr:rowOff>0</xdr:rowOff>
    </xdr:from>
    <xdr:to>
      <xdr:col>1</xdr:col>
      <xdr:colOff>1685925</xdr:colOff>
      <xdr:row>6</xdr:row>
      <xdr:rowOff>0</xdr:rowOff>
    </xdr:to>
    <xdr:sp macro="" textlink="">
      <xdr:nvSpPr>
        <xdr:cNvPr id="4" name="Text Box 16">
          <a:extLst>
            <a:ext uri="{FF2B5EF4-FFF2-40B4-BE49-F238E27FC236}">
              <a16:creationId xmlns:a16="http://schemas.microsoft.com/office/drawing/2014/main" id="{9BE1F579-DD12-4C47-B0C3-B0B8F538BFD4}"/>
            </a:ext>
          </a:extLst>
        </xdr:cNvPr>
        <xdr:cNvSpPr txBox="1">
          <a:spLocks noChangeArrowheads="1"/>
        </xdr:cNvSpPr>
      </xdr:nvSpPr>
      <xdr:spPr bwMode="auto">
        <a:xfrm>
          <a:off x="2152650" y="3429000"/>
          <a:ext cx="1685925" cy="0"/>
        </a:xfrm>
        <a:prstGeom prst="rect">
          <a:avLst/>
        </a:prstGeom>
        <a:noFill/>
        <a:ln w="9525">
          <a:noFill/>
          <a:miter lim="800000"/>
          <a:headEnd/>
          <a:tailEnd/>
        </a:ln>
      </xdr:spPr>
    </xdr:sp>
    <xdr:clientData/>
  </xdr:twoCellAnchor>
  <xdr:twoCellAnchor>
    <xdr:from>
      <xdr:col>1</xdr:col>
      <xdr:colOff>0</xdr:colOff>
      <xdr:row>6</xdr:row>
      <xdr:rowOff>0</xdr:rowOff>
    </xdr:from>
    <xdr:to>
      <xdr:col>1</xdr:col>
      <xdr:colOff>1685925</xdr:colOff>
      <xdr:row>6</xdr:row>
      <xdr:rowOff>0</xdr:rowOff>
    </xdr:to>
    <xdr:sp macro="" textlink="">
      <xdr:nvSpPr>
        <xdr:cNvPr id="5" name="Text Box 17">
          <a:extLst>
            <a:ext uri="{FF2B5EF4-FFF2-40B4-BE49-F238E27FC236}">
              <a16:creationId xmlns:a16="http://schemas.microsoft.com/office/drawing/2014/main" id="{0750EA66-1418-460A-BAE1-440F97B7CE13}"/>
            </a:ext>
          </a:extLst>
        </xdr:cNvPr>
        <xdr:cNvSpPr txBox="1">
          <a:spLocks noChangeArrowheads="1"/>
        </xdr:cNvSpPr>
      </xdr:nvSpPr>
      <xdr:spPr bwMode="auto">
        <a:xfrm>
          <a:off x="2152650" y="3429000"/>
          <a:ext cx="1685925" cy="0"/>
        </a:xfrm>
        <a:prstGeom prst="rect">
          <a:avLst/>
        </a:prstGeom>
        <a:noFill/>
        <a:ln w="9525">
          <a:noFill/>
          <a:miter lim="800000"/>
          <a:headEnd/>
          <a:tailEnd/>
        </a:ln>
      </xdr:spPr>
    </xdr:sp>
    <xdr:clientData/>
  </xdr:twoCellAnchor>
  <xdr:twoCellAnchor>
    <xdr:from>
      <xdr:col>1</xdr:col>
      <xdr:colOff>0</xdr:colOff>
      <xdr:row>6</xdr:row>
      <xdr:rowOff>0</xdr:rowOff>
    </xdr:from>
    <xdr:to>
      <xdr:col>1</xdr:col>
      <xdr:colOff>1685925</xdr:colOff>
      <xdr:row>6</xdr:row>
      <xdr:rowOff>0</xdr:rowOff>
    </xdr:to>
    <xdr:sp macro="" textlink="">
      <xdr:nvSpPr>
        <xdr:cNvPr id="6" name="Text Box 18">
          <a:extLst>
            <a:ext uri="{FF2B5EF4-FFF2-40B4-BE49-F238E27FC236}">
              <a16:creationId xmlns:a16="http://schemas.microsoft.com/office/drawing/2014/main" id="{98EA3440-DFCC-4AB6-A5DA-F353743185E3}"/>
            </a:ext>
          </a:extLst>
        </xdr:cNvPr>
        <xdr:cNvSpPr txBox="1">
          <a:spLocks noChangeArrowheads="1"/>
        </xdr:cNvSpPr>
      </xdr:nvSpPr>
      <xdr:spPr bwMode="auto">
        <a:xfrm>
          <a:off x="2152650" y="3429000"/>
          <a:ext cx="1685925" cy="0"/>
        </a:xfrm>
        <a:prstGeom prst="rect">
          <a:avLst/>
        </a:prstGeom>
        <a:noFill/>
        <a:ln w="9525">
          <a:noFill/>
          <a:miter lim="800000"/>
          <a:headEnd/>
          <a:tailEnd/>
        </a:ln>
      </xdr:spPr>
    </xdr:sp>
    <xdr:clientData/>
  </xdr:twoCellAnchor>
  <xdr:twoCellAnchor>
    <xdr:from>
      <xdr:col>1</xdr:col>
      <xdr:colOff>0</xdr:colOff>
      <xdr:row>6</xdr:row>
      <xdr:rowOff>0</xdr:rowOff>
    </xdr:from>
    <xdr:to>
      <xdr:col>1</xdr:col>
      <xdr:colOff>1685925</xdr:colOff>
      <xdr:row>6</xdr:row>
      <xdr:rowOff>0</xdr:rowOff>
    </xdr:to>
    <xdr:sp macro="" textlink="">
      <xdr:nvSpPr>
        <xdr:cNvPr id="7" name="Text Box 26">
          <a:extLst>
            <a:ext uri="{FF2B5EF4-FFF2-40B4-BE49-F238E27FC236}">
              <a16:creationId xmlns:a16="http://schemas.microsoft.com/office/drawing/2014/main" id="{E63B175C-2EF4-48C3-84A2-9AF51B7ED667}"/>
            </a:ext>
          </a:extLst>
        </xdr:cNvPr>
        <xdr:cNvSpPr txBox="1">
          <a:spLocks noChangeArrowheads="1"/>
        </xdr:cNvSpPr>
      </xdr:nvSpPr>
      <xdr:spPr bwMode="auto">
        <a:xfrm>
          <a:off x="2152650" y="3429000"/>
          <a:ext cx="1685925" cy="0"/>
        </a:xfrm>
        <a:prstGeom prst="rect">
          <a:avLst/>
        </a:prstGeom>
        <a:noFill/>
        <a:ln w="9525">
          <a:noFill/>
          <a:miter lim="800000"/>
          <a:headEnd/>
          <a:tailEnd/>
        </a:ln>
      </xdr:spPr>
    </xdr:sp>
    <xdr:clientData/>
  </xdr:twoCellAnchor>
  <xdr:twoCellAnchor>
    <xdr:from>
      <xdr:col>0</xdr:col>
      <xdr:colOff>9525</xdr:colOff>
      <xdr:row>6</xdr:row>
      <xdr:rowOff>0</xdr:rowOff>
    </xdr:from>
    <xdr:to>
      <xdr:col>2</xdr:col>
      <xdr:colOff>0</xdr:colOff>
      <xdr:row>6</xdr:row>
      <xdr:rowOff>0</xdr:rowOff>
    </xdr:to>
    <xdr:pic>
      <xdr:nvPicPr>
        <xdr:cNvPr id="8" name="Picture 27" descr="dsi">
          <a:extLst>
            <a:ext uri="{FF2B5EF4-FFF2-40B4-BE49-F238E27FC236}">
              <a16:creationId xmlns:a16="http://schemas.microsoft.com/office/drawing/2014/main" id="{A9C1F654-DA03-4B45-8E32-A6F4FB0FCE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3429000"/>
          <a:ext cx="8715375" cy="0"/>
        </a:xfrm>
        <a:prstGeom prst="rect">
          <a:avLst/>
        </a:prstGeom>
        <a:noFill/>
        <a:ln w="9525">
          <a:noFill/>
          <a:miter lim="800000"/>
          <a:headEnd/>
          <a:tailEnd/>
        </a:ln>
      </xdr:spPr>
    </xdr:pic>
    <xdr:clientData/>
  </xdr:twoCellAnchor>
  <xdr:twoCellAnchor>
    <xdr:from>
      <xdr:col>0</xdr:col>
      <xdr:colOff>66675</xdr:colOff>
      <xdr:row>6</xdr:row>
      <xdr:rowOff>0</xdr:rowOff>
    </xdr:from>
    <xdr:to>
      <xdr:col>2</xdr:col>
      <xdr:colOff>0</xdr:colOff>
      <xdr:row>6</xdr:row>
      <xdr:rowOff>0</xdr:rowOff>
    </xdr:to>
    <xdr:pic>
      <xdr:nvPicPr>
        <xdr:cNvPr id="9" name="Picture 28" descr="dsi">
          <a:extLst>
            <a:ext uri="{FF2B5EF4-FFF2-40B4-BE49-F238E27FC236}">
              <a16:creationId xmlns:a16="http://schemas.microsoft.com/office/drawing/2014/main" id="{E49CAAFA-B01C-44D3-B2A1-A78DB527ED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 y="3429000"/>
          <a:ext cx="8658225" cy="0"/>
        </a:xfrm>
        <a:prstGeom prst="rect">
          <a:avLst/>
        </a:prstGeom>
        <a:noFill/>
        <a:ln w="9525">
          <a:noFill/>
          <a:miter lim="800000"/>
          <a:headEnd/>
          <a:tailEnd/>
        </a:ln>
      </xdr:spPr>
    </xdr:pic>
    <xdr:clientData/>
  </xdr:twoCellAnchor>
  <xdr:twoCellAnchor>
    <xdr:from>
      <xdr:col>1</xdr:col>
      <xdr:colOff>0</xdr:colOff>
      <xdr:row>6</xdr:row>
      <xdr:rowOff>0</xdr:rowOff>
    </xdr:from>
    <xdr:to>
      <xdr:col>1</xdr:col>
      <xdr:colOff>1685925</xdr:colOff>
      <xdr:row>6</xdr:row>
      <xdr:rowOff>0</xdr:rowOff>
    </xdr:to>
    <xdr:sp macro="" textlink="">
      <xdr:nvSpPr>
        <xdr:cNvPr id="10" name="Text Box 40">
          <a:extLst>
            <a:ext uri="{FF2B5EF4-FFF2-40B4-BE49-F238E27FC236}">
              <a16:creationId xmlns:a16="http://schemas.microsoft.com/office/drawing/2014/main" id="{7F4BF9B4-9843-4D22-B4DB-8EF2E4E21FF4}"/>
            </a:ext>
          </a:extLst>
        </xdr:cNvPr>
        <xdr:cNvSpPr txBox="1">
          <a:spLocks noChangeArrowheads="1"/>
        </xdr:cNvSpPr>
      </xdr:nvSpPr>
      <xdr:spPr bwMode="auto">
        <a:xfrm>
          <a:off x="2152650" y="3429000"/>
          <a:ext cx="1685925" cy="0"/>
        </a:xfrm>
        <a:prstGeom prst="rect">
          <a:avLst/>
        </a:prstGeom>
        <a:noFill/>
        <a:ln w="9525">
          <a:noFill/>
          <a:miter lim="800000"/>
          <a:headEnd/>
          <a:tailEnd/>
        </a:ln>
      </xdr:spPr>
    </xdr:sp>
    <xdr:clientData/>
  </xdr:twoCellAnchor>
  <xdr:twoCellAnchor editAs="oneCell">
    <xdr:from>
      <xdr:col>6</xdr:col>
      <xdr:colOff>36159</xdr:colOff>
      <xdr:row>0</xdr:row>
      <xdr:rowOff>171741</xdr:rowOff>
    </xdr:from>
    <xdr:to>
      <xdr:col>8</xdr:col>
      <xdr:colOff>206647</xdr:colOff>
      <xdr:row>5</xdr:row>
      <xdr:rowOff>209550</xdr:rowOff>
    </xdr:to>
    <xdr:pic>
      <xdr:nvPicPr>
        <xdr:cNvPr id="11" name="Picture 10">
          <a:extLst>
            <a:ext uri="{FF2B5EF4-FFF2-40B4-BE49-F238E27FC236}">
              <a16:creationId xmlns:a16="http://schemas.microsoft.com/office/drawing/2014/main" id="{3A045A7B-87F0-41D1-8ABA-0466C5F02B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52084" y="171741"/>
          <a:ext cx="2618413" cy="1704684"/>
        </a:xfrm>
        <a:prstGeom prst="rect">
          <a:avLst/>
        </a:prstGeom>
      </xdr:spPr>
    </xdr:pic>
    <xdr:clientData/>
  </xdr:twoCellAnchor>
  <xdr:twoCellAnchor editAs="oneCell">
    <xdr:from>
      <xdr:col>2</xdr:col>
      <xdr:colOff>51872</xdr:colOff>
      <xdr:row>1</xdr:row>
      <xdr:rowOff>95251</xdr:rowOff>
    </xdr:from>
    <xdr:to>
      <xdr:col>5</xdr:col>
      <xdr:colOff>1536774</xdr:colOff>
      <xdr:row>4</xdr:row>
      <xdr:rowOff>228600</xdr:rowOff>
    </xdr:to>
    <xdr:pic>
      <xdr:nvPicPr>
        <xdr:cNvPr id="12" name="Picture 11">
          <a:extLst>
            <a:ext uri="{FF2B5EF4-FFF2-40B4-BE49-F238E27FC236}">
              <a16:creationId xmlns:a16="http://schemas.microsoft.com/office/drawing/2014/main" id="{E6564F1B-07A9-43DD-BCE8-96130EA77619}"/>
            </a:ext>
          </a:extLst>
        </xdr:cNvPr>
        <xdr:cNvPicPr>
          <a:picLocks noChangeAspect="1"/>
        </xdr:cNvPicPr>
      </xdr:nvPicPr>
      <xdr:blipFill>
        <a:blip xmlns:r="http://schemas.openxmlformats.org/officeDocument/2006/relationships" r:embed="rId3"/>
        <a:stretch>
          <a:fillRect/>
        </a:stretch>
      </xdr:blipFill>
      <xdr:spPr>
        <a:xfrm>
          <a:off x="8776772" y="428626"/>
          <a:ext cx="4199527" cy="11334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33166</xdr:colOff>
      <xdr:row>0</xdr:row>
      <xdr:rowOff>264234</xdr:rowOff>
    </xdr:from>
    <xdr:to>
      <xdr:col>11</xdr:col>
      <xdr:colOff>340178</xdr:colOff>
      <xdr:row>1</xdr:row>
      <xdr:rowOff>136071</xdr:rowOff>
    </xdr:to>
    <xdr:pic>
      <xdr:nvPicPr>
        <xdr:cNvPr id="2" name="Picture 29" descr="Et billede, der indeholder skærmbillede, Grafik, design&#10;&#10;Automatisk genereret beskrivelse">
          <a:extLst>
            <a:ext uri="{FF2B5EF4-FFF2-40B4-BE49-F238E27FC236}">
              <a16:creationId xmlns:a16="http://schemas.microsoft.com/office/drawing/2014/main" id="{2408A1E8-7796-464F-AD4C-D726E55A5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9202" y="264234"/>
          <a:ext cx="5260012" cy="3450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493032</xdr:colOff>
      <xdr:row>0</xdr:row>
      <xdr:rowOff>870858</xdr:rowOff>
    </xdr:from>
    <xdr:ext cx="4069412" cy="933450"/>
    <xdr:pic>
      <xdr:nvPicPr>
        <xdr:cNvPr id="3" name="Picture 2" descr="Your Hybrid Working Solution Provider | Ascentae Limited">
          <a:extLst>
            <a:ext uri="{FF2B5EF4-FFF2-40B4-BE49-F238E27FC236}">
              <a16:creationId xmlns:a16="http://schemas.microsoft.com/office/drawing/2014/main" id="{D6D1CF9C-C578-496D-8CDB-6E86C4CF6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032" y="870858"/>
          <a:ext cx="4069412"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304800</xdr:colOff>
      <xdr:row>16</xdr:row>
      <xdr:rowOff>114300</xdr:rowOff>
    </xdr:to>
    <xdr:sp macro="" textlink="">
      <xdr:nvSpPr>
        <xdr:cNvPr id="2" name="AutoShape 1" descr="Nialli Inc.">
          <a:extLst>
            <a:ext uri="{FF2B5EF4-FFF2-40B4-BE49-F238E27FC236}">
              <a16:creationId xmlns:a16="http://schemas.microsoft.com/office/drawing/2014/main" id="{828FD51F-92D2-4CE7-912E-83376D772D06}"/>
            </a:ext>
          </a:extLst>
        </xdr:cNvPr>
        <xdr:cNvSpPr>
          <a:spLocks noChangeAspect="1" noChangeArrowheads="1"/>
        </xdr:cNvSpPr>
      </xdr:nvSpPr>
      <xdr:spPr bwMode="auto">
        <a:xfrm>
          <a:off x="74295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15</xdr:row>
      <xdr:rowOff>0</xdr:rowOff>
    </xdr:from>
    <xdr:to>
      <xdr:col>1</xdr:col>
      <xdr:colOff>304800</xdr:colOff>
      <xdr:row>16</xdr:row>
      <xdr:rowOff>114300</xdr:rowOff>
    </xdr:to>
    <xdr:sp macro="" textlink="">
      <xdr:nvSpPr>
        <xdr:cNvPr id="4" name="AutoShape 1" descr="Nialli Inc.">
          <a:extLst>
            <a:ext uri="{FF2B5EF4-FFF2-40B4-BE49-F238E27FC236}">
              <a16:creationId xmlns:a16="http://schemas.microsoft.com/office/drawing/2014/main" id="{CD82F6C5-7E78-4973-B4E0-1F74B4FFEA1D}"/>
            </a:ext>
          </a:extLst>
        </xdr:cNvPr>
        <xdr:cNvSpPr>
          <a:spLocks noChangeAspect="1" noChangeArrowheads="1"/>
        </xdr:cNvSpPr>
      </xdr:nvSpPr>
      <xdr:spPr bwMode="auto">
        <a:xfrm>
          <a:off x="74295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0</xdr:row>
      <xdr:rowOff>0</xdr:rowOff>
    </xdr:from>
    <xdr:to>
      <xdr:col>0</xdr:col>
      <xdr:colOff>3591930</xdr:colOff>
      <xdr:row>0</xdr:row>
      <xdr:rowOff>848734</xdr:rowOff>
    </xdr:to>
    <xdr:pic>
      <xdr:nvPicPr>
        <xdr:cNvPr id="5" name="Picture 4" descr="Your Hybrid Working Solution Provider | Ascentae Limited">
          <a:extLst>
            <a:ext uri="{FF2B5EF4-FFF2-40B4-BE49-F238E27FC236}">
              <a16:creationId xmlns:a16="http://schemas.microsoft.com/office/drawing/2014/main" id="{F3ED3FF3-64D1-4D17-B26D-48C8162D6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0"/>
          <a:ext cx="3449055" cy="84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0</xdr:row>
      <xdr:rowOff>142876</xdr:rowOff>
    </xdr:from>
    <xdr:to>
      <xdr:col>7</xdr:col>
      <xdr:colOff>847725</xdr:colOff>
      <xdr:row>0</xdr:row>
      <xdr:rowOff>1338927</xdr:rowOff>
    </xdr:to>
    <xdr:pic>
      <xdr:nvPicPr>
        <xdr:cNvPr id="6" name="Picture 5" descr="Natural User Interface Technologies AB (NUITEQ) Logo Vector ...">
          <a:hlinkClick xmlns:r="http://schemas.openxmlformats.org/officeDocument/2006/relationships" r:id="rId2"/>
          <a:extLst>
            <a:ext uri="{FF2B5EF4-FFF2-40B4-BE49-F238E27FC236}">
              <a16:creationId xmlns:a16="http://schemas.microsoft.com/office/drawing/2014/main" id="{8F74E529-7FCD-4549-8486-BE746A013F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72625" y="142876"/>
          <a:ext cx="2143125" cy="119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xdr:row>
      <xdr:rowOff>0</xdr:rowOff>
    </xdr:from>
    <xdr:ext cx="304800" cy="304800"/>
    <xdr:sp macro="" textlink="">
      <xdr:nvSpPr>
        <xdr:cNvPr id="8" name="AutoShape 1" descr="Nialli Inc.">
          <a:extLst>
            <a:ext uri="{FF2B5EF4-FFF2-40B4-BE49-F238E27FC236}">
              <a16:creationId xmlns:a16="http://schemas.microsoft.com/office/drawing/2014/main" id="{E2558A60-B668-402C-8179-71F5F483B0B3}"/>
            </a:ext>
          </a:extLst>
        </xdr:cNvPr>
        <xdr:cNvSpPr>
          <a:spLocks noChangeAspect="1" noChangeArrowheads="1"/>
        </xdr:cNvSpPr>
      </xdr:nvSpPr>
      <xdr:spPr bwMode="auto">
        <a:xfrm>
          <a:off x="3686175" y="592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xdr:row>
      <xdr:rowOff>0</xdr:rowOff>
    </xdr:from>
    <xdr:ext cx="304800" cy="304800"/>
    <xdr:sp macro="" textlink="">
      <xdr:nvSpPr>
        <xdr:cNvPr id="9" name="AutoShape 1" descr="Nialli Inc.">
          <a:extLst>
            <a:ext uri="{FF2B5EF4-FFF2-40B4-BE49-F238E27FC236}">
              <a16:creationId xmlns:a16="http://schemas.microsoft.com/office/drawing/2014/main" id="{75A81D01-849D-4CCA-A5DD-E682AAE9780C}"/>
            </a:ext>
          </a:extLst>
        </xdr:cNvPr>
        <xdr:cNvSpPr>
          <a:spLocks noChangeAspect="1" noChangeArrowheads="1"/>
        </xdr:cNvSpPr>
      </xdr:nvSpPr>
      <xdr:spPr bwMode="auto">
        <a:xfrm>
          <a:off x="3686175" y="592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428625</xdr:colOff>
      <xdr:row>0</xdr:row>
      <xdr:rowOff>0</xdr:rowOff>
    </xdr:from>
    <xdr:to>
      <xdr:col>7</xdr:col>
      <xdr:colOff>838200</xdr:colOff>
      <xdr:row>0</xdr:row>
      <xdr:rowOff>1196051</xdr:rowOff>
    </xdr:to>
    <xdr:pic>
      <xdr:nvPicPr>
        <xdr:cNvPr id="10" name="Picture 9" descr="Natural User Interface Technologies AB (NUITEQ) Logo Vector ...">
          <a:hlinkClick xmlns:r="http://schemas.openxmlformats.org/officeDocument/2006/relationships" r:id="rId2"/>
          <a:extLst>
            <a:ext uri="{FF2B5EF4-FFF2-40B4-BE49-F238E27FC236}">
              <a16:creationId xmlns:a16="http://schemas.microsoft.com/office/drawing/2014/main" id="{F0BB838F-DAFA-C190-AF34-330EF62A04A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63100" y="0"/>
          <a:ext cx="2143125" cy="119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104775</xdr:rowOff>
    </xdr:from>
    <xdr:to>
      <xdr:col>1</xdr:col>
      <xdr:colOff>937053</xdr:colOff>
      <xdr:row>5</xdr:row>
      <xdr:rowOff>1009</xdr:rowOff>
    </xdr:to>
    <xdr:pic>
      <xdr:nvPicPr>
        <xdr:cNvPr id="2" name="Picture 1" descr="Your Hybrid Working Solution Provider | Ascentae Limited">
          <a:extLst>
            <a:ext uri="{FF2B5EF4-FFF2-40B4-BE49-F238E27FC236}">
              <a16:creationId xmlns:a16="http://schemas.microsoft.com/office/drawing/2014/main" id="{5D854BBF-A5F9-4908-9B8C-60B7C3B01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42128" cy="83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124377</xdr:colOff>
      <xdr:row>1</xdr:row>
      <xdr:rowOff>16565</xdr:rowOff>
    </xdr:from>
    <xdr:to>
      <xdr:col>2</xdr:col>
      <xdr:colOff>513962</xdr:colOff>
      <xdr:row>6</xdr:row>
      <xdr:rowOff>58762</xdr:rowOff>
    </xdr:to>
    <xdr:pic>
      <xdr:nvPicPr>
        <xdr:cNvPr id="3" name="Picture 2" descr="Your Hybrid Working Solution Provider | Ascentae Limited">
          <a:extLst>
            <a:ext uri="{FF2B5EF4-FFF2-40B4-BE49-F238E27FC236}">
              <a16:creationId xmlns:a16="http://schemas.microsoft.com/office/drawing/2014/main" id="{15AD9B48-BD82-4AD0-94A8-82A072CA3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77" y="197540"/>
          <a:ext cx="4056710" cy="94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952500</xdr:colOff>
      <xdr:row>0</xdr:row>
      <xdr:rowOff>44822</xdr:rowOff>
    </xdr:from>
    <xdr:ext cx="4352416" cy="2450845"/>
    <xdr:pic>
      <xdr:nvPicPr>
        <xdr:cNvPr id="2" name="Picture 1">
          <a:extLst>
            <a:ext uri="{FF2B5EF4-FFF2-40B4-BE49-F238E27FC236}">
              <a16:creationId xmlns:a16="http://schemas.microsoft.com/office/drawing/2014/main" id="{9F77A561-A295-449B-B5E3-F4DAE4E4B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9975" y="44822"/>
          <a:ext cx="4352416" cy="24508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04800" cy="304800"/>
    <xdr:sp macro="" textlink="">
      <xdr:nvSpPr>
        <xdr:cNvPr id="3" name="AutoShape 1" descr="Nialli Inc.">
          <a:extLst>
            <a:ext uri="{FF2B5EF4-FFF2-40B4-BE49-F238E27FC236}">
              <a16:creationId xmlns:a16="http://schemas.microsoft.com/office/drawing/2014/main" id="{DD889FC6-1B2C-4A16-A97C-D112B3A84694}"/>
            </a:ext>
          </a:extLst>
        </xdr:cNvPr>
        <xdr:cNvSpPr>
          <a:spLocks noChangeAspect="1" noChangeArrowheads="1"/>
        </xdr:cNvSpPr>
      </xdr:nvSpPr>
      <xdr:spPr bwMode="auto">
        <a:xfrm>
          <a:off x="104775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278131</xdr:colOff>
      <xdr:row>0</xdr:row>
      <xdr:rowOff>167640</xdr:rowOff>
    </xdr:from>
    <xdr:ext cx="3960770" cy="975509"/>
    <xdr:pic>
      <xdr:nvPicPr>
        <xdr:cNvPr id="4" name="Picture 3" descr="Your Hybrid Working Solution Provider | Ascentae Limited">
          <a:extLst>
            <a:ext uri="{FF2B5EF4-FFF2-40B4-BE49-F238E27FC236}">
              <a16:creationId xmlns:a16="http://schemas.microsoft.com/office/drawing/2014/main" id="{6914D9B2-B803-4ADA-952D-8793A53FA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8131" y="167640"/>
          <a:ext cx="3960770" cy="9755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0</xdr:row>
      <xdr:rowOff>44822</xdr:rowOff>
    </xdr:from>
    <xdr:ext cx="4352416" cy="2450845"/>
    <xdr:pic>
      <xdr:nvPicPr>
        <xdr:cNvPr id="5" name="Picture 4">
          <a:extLst>
            <a:ext uri="{FF2B5EF4-FFF2-40B4-BE49-F238E27FC236}">
              <a16:creationId xmlns:a16="http://schemas.microsoft.com/office/drawing/2014/main" id="{CF8CF482-65A8-4127-A47B-37BCB9E175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9975" y="44822"/>
          <a:ext cx="4352416" cy="24508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04800" cy="304800"/>
    <xdr:sp macro="" textlink="">
      <xdr:nvSpPr>
        <xdr:cNvPr id="6" name="AutoShape 1" descr="Nialli Inc.">
          <a:extLst>
            <a:ext uri="{FF2B5EF4-FFF2-40B4-BE49-F238E27FC236}">
              <a16:creationId xmlns:a16="http://schemas.microsoft.com/office/drawing/2014/main" id="{5A11A943-8A83-4B4F-95BF-4ED486D5394F}"/>
            </a:ext>
          </a:extLst>
        </xdr:cNvPr>
        <xdr:cNvSpPr>
          <a:spLocks noChangeAspect="1" noChangeArrowheads="1"/>
        </xdr:cNvSpPr>
      </xdr:nvSpPr>
      <xdr:spPr bwMode="auto">
        <a:xfrm>
          <a:off x="104775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6</xdr:col>
      <xdr:colOff>1037168</xdr:colOff>
      <xdr:row>1</xdr:row>
      <xdr:rowOff>109392</xdr:rowOff>
    </xdr:from>
    <xdr:to>
      <xdr:col>9</xdr:col>
      <xdr:colOff>598356</xdr:colOff>
      <xdr:row>11</xdr:row>
      <xdr:rowOff>330614</xdr:rowOff>
    </xdr:to>
    <xdr:pic>
      <xdr:nvPicPr>
        <xdr:cNvPr id="3" name="Picture 1">
          <a:extLst>
            <a:ext uri="{FF2B5EF4-FFF2-40B4-BE49-F238E27FC236}">
              <a16:creationId xmlns:a16="http://schemas.microsoft.com/office/drawing/2014/main" id="{80569413-EA71-48DD-9063-63B47FA2F0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55501" y="299892"/>
          <a:ext cx="3191271" cy="2126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888999</xdr:colOff>
      <xdr:row>1</xdr:row>
      <xdr:rowOff>100808</xdr:rowOff>
    </xdr:from>
    <xdr:to>
      <xdr:col>6</xdr:col>
      <xdr:colOff>1023714</xdr:colOff>
      <xdr:row>11</xdr:row>
      <xdr:rowOff>215130</xdr:rowOff>
    </xdr:to>
    <xdr:pic>
      <xdr:nvPicPr>
        <xdr:cNvPr id="5" name="Picture 4" descr="Contact Us | Jupiter">
          <a:extLst>
            <a:ext uri="{FF2B5EF4-FFF2-40B4-BE49-F238E27FC236}">
              <a16:creationId xmlns:a16="http://schemas.microsoft.com/office/drawing/2014/main" id="{EC060F3D-DE91-4A06-9917-F08CF9CB9C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1999" y="291308"/>
          <a:ext cx="2590049" cy="2019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140452</xdr:colOff>
      <xdr:row>2</xdr:row>
      <xdr:rowOff>136638</xdr:rowOff>
    </xdr:from>
    <xdr:to>
      <xdr:col>1</xdr:col>
      <xdr:colOff>1876232</xdr:colOff>
      <xdr:row>8</xdr:row>
      <xdr:rowOff>517</xdr:rowOff>
    </xdr:to>
    <xdr:pic>
      <xdr:nvPicPr>
        <xdr:cNvPr id="6" name="Picture 5" descr="Your Hybrid Working Solution Provider | Ascentae Limited">
          <a:extLst>
            <a:ext uri="{FF2B5EF4-FFF2-40B4-BE49-F238E27FC236}">
              <a16:creationId xmlns:a16="http://schemas.microsoft.com/office/drawing/2014/main" id="{7259B83F-38C3-4F2B-8829-F774D7C233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52" y="483002"/>
          <a:ext cx="4054172"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1301576</xdr:colOff>
      <xdr:row>5</xdr:row>
      <xdr:rowOff>164855</xdr:rowOff>
    </xdr:from>
    <xdr:to>
      <xdr:col>12</xdr:col>
      <xdr:colOff>462338</xdr:colOff>
      <xdr:row>9</xdr:row>
      <xdr:rowOff>758111</xdr:rowOff>
    </xdr:to>
    <xdr:pic>
      <xdr:nvPicPr>
        <xdr:cNvPr id="2" name="Picture 1" descr="Maxhub signs UK distribution deal with Dynamic CCTV">
          <a:hlinkClick xmlns:r="http://schemas.openxmlformats.org/officeDocument/2006/relationships" r:id="rId1"/>
          <a:extLst>
            <a:ext uri="{FF2B5EF4-FFF2-40B4-BE49-F238E27FC236}">
              <a16:creationId xmlns:a16="http://schemas.microsoft.com/office/drawing/2014/main" id="{585105CB-54F1-4D67-942E-20D602FC7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55614" y="1126514"/>
          <a:ext cx="3780534" cy="203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27215</xdr:colOff>
      <xdr:row>0</xdr:row>
      <xdr:rowOff>0</xdr:rowOff>
    </xdr:from>
    <xdr:to>
      <xdr:col>1</xdr:col>
      <xdr:colOff>1910527</xdr:colOff>
      <xdr:row>5</xdr:row>
      <xdr:rowOff>108989</xdr:rowOff>
    </xdr:to>
    <xdr:pic>
      <xdr:nvPicPr>
        <xdr:cNvPr id="7" name="Picture 2" descr="Your Hybrid Working Solution Provider | Ascentae Limited">
          <a:extLst>
            <a:ext uri="{FF2B5EF4-FFF2-40B4-BE49-F238E27FC236}">
              <a16:creationId xmlns:a16="http://schemas.microsoft.com/office/drawing/2014/main" id="{FD104810-4BB6-4B56-8AF8-CF37C7E67B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5" y="0"/>
          <a:ext cx="4042947" cy="100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550334</xdr:colOff>
      <xdr:row>0</xdr:row>
      <xdr:rowOff>169333</xdr:rowOff>
    </xdr:from>
    <xdr:to>
      <xdr:col>2</xdr:col>
      <xdr:colOff>920921</xdr:colOff>
      <xdr:row>6</xdr:row>
      <xdr:rowOff>8827</xdr:rowOff>
    </xdr:to>
    <xdr:pic>
      <xdr:nvPicPr>
        <xdr:cNvPr id="2" name="Picture 1" descr="Your Hybrid Working Solution Provider | Ascentae Limited">
          <a:extLst>
            <a:ext uri="{FF2B5EF4-FFF2-40B4-BE49-F238E27FC236}">
              <a16:creationId xmlns:a16="http://schemas.microsoft.com/office/drawing/2014/main" id="{0FE2FB48-EDA8-40EB-B627-983E84151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0809" y="169333"/>
          <a:ext cx="3990087" cy="982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316775</xdr:colOff>
      <xdr:row>0</xdr:row>
      <xdr:rowOff>130083</xdr:rowOff>
    </xdr:from>
    <xdr:to>
      <xdr:col>19</xdr:col>
      <xdr:colOff>8633</xdr:colOff>
      <xdr:row>9</xdr:row>
      <xdr:rowOff>147696</xdr:rowOff>
    </xdr:to>
    <xdr:pic>
      <xdr:nvPicPr>
        <xdr:cNvPr id="2" name="Picture 1" descr="IAdea | Award-winning room booking panel and digital signage ...">
          <a:extLst>
            <a:ext uri="{FF2B5EF4-FFF2-40B4-BE49-F238E27FC236}">
              <a16:creationId xmlns:a16="http://schemas.microsoft.com/office/drawing/2014/main" id="{E3DFDC3D-4FC9-44C3-9FFF-31C9EFEBC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28035" y="133893"/>
          <a:ext cx="2778306" cy="2706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1781447</xdr:colOff>
      <xdr:row>0</xdr:row>
      <xdr:rowOff>-2967718</xdr:rowOff>
    </xdr:from>
    <xdr:to>
      <xdr:col>3</xdr:col>
      <xdr:colOff>469507</xdr:colOff>
      <xdr:row>0</xdr:row>
      <xdr:rowOff>-2057672</xdr:rowOff>
    </xdr:to>
    <xdr:pic>
      <xdr:nvPicPr>
        <xdr:cNvPr id="3" name="Picture 2" descr="Your Hybrid Working Solution Provider | Ascentae Limited">
          <a:extLst>
            <a:ext uri="{FF2B5EF4-FFF2-40B4-BE49-F238E27FC236}">
              <a16:creationId xmlns:a16="http://schemas.microsoft.com/office/drawing/2014/main" id="{6CD536D6-CCC3-453B-9ED0-8F7F4312909C}"/>
            </a:ext>
            <a:ext uri="{147F2762-F138-4A5C-976F-8EAC2B608ADB}">
              <a16:predDERef xmlns:a16="http://schemas.microsoft.com/office/drawing/2014/main" pred="{E3DFDC3D-4FC9-44C3-9FFF-31C9EFEBC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497" y="-2967718"/>
          <a:ext cx="3970080" cy="91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320585</xdr:colOff>
      <xdr:row>0</xdr:row>
      <xdr:rowOff>133893</xdr:rowOff>
    </xdr:from>
    <xdr:to>
      <xdr:col>19</xdr:col>
      <xdr:colOff>3590</xdr:colOff>
      <xdr:row>9</xdr:row>
      <xdr:rowOff>152323</xdr:rowOff>
    </xdr:to>
    <xdr:pic>
      <xdr:nvPicPr>
        <xdr:cNvPr id="5" name="Picture 4" descr="IAdea | Award-winning room booking panel and digital signage ...">
          <a:extLst>
            <a:ext uri="{FF2B5EF4-FFF2-40B4-BE49-F238E27FC236}">
              <a16:creationId xmlns:a16="http://schemas.microsoft.com/office/drawing/2014/main" id="{F7565557-5D2C-47FB-B236-99512E32D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31845" y="130083"/>
          <a:ext cx="2770686" cy="2716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1352822</xdr:colOff>
      <xdr:row>0</xdr:row>
      <xdr:rowOff>-3005818</xdr:rowOff>
    </xdr:from>
    <xdr:to>
      <xdr:col>3</xdr:col>
      <xdr:colOff>40519</xdr:colOff>
      <xdr:row>0</xdr:row>
      <xdr:rowOff>-2095772</xdr:rowOff>
    </xdr:to>
    <xdr:pic>
      <xdr:nvPicPr>
        <xdr:cNvPr id="6" name="Picture 5" descr="Your Hybrid Working Solution Provider | Ascentae Limited">
          <a:extLst>
            <a:ext uri="{FF2B5EF4-FFF2-40B4-BE49-F238E27FC236}">
              <a16:creationId xmlns:a16="http://schemas.microsoft.com/office/drawing/2014/main" id="{A0C8919D-4147-41AD-97AA-3E8BAB99D1E6}"/>
            </a:ext>
            <a:ext uri="{147F2762-F138-4A5C-976F-8EAC2B608ADB}">
              <a16:predDERef xmlns:a16="http://schemas.microsoft.com/office/drawing/2014/main" pred="{F7565557-5D2C-47FB-B236-99512E32D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872" y="-3005818"/>
          <a:ext cx="3970080" cy="91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scentae.sharepoint.com/sites/Ascentae/Shared%20Documents/Pricing/Ascentae%20Reseller%20Pricing/Ascentae%20Master%20Price%20List%20-%20Main%20Vendors%20-%20WIP%20COPY.xlsx" TargetMode="External"/><Relationship Id="rId1" Type="http://schemas.openxmlformats.org/officeDocument/2006/relationships/externalLinkPath" Target="/sites/Ascentae/Shared%20Documents/Pricing/Ascentae%20Reseller%20Pricing/Ascentae%20Master%20Price%20List%20-%20Main%20Vendors%20-%20WIP%20COP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scentae.sharepoint.com/sites/Ascentae/Shared%20Documents/Pricing/Mersive%20+%20Rethink%20+%20Rocware/Mersive,%20Rethink%20and%20Rocware%20Cost%20Pricing%20and%20Calcs%20-%20August%202025.xlsx" TargetMode="External"/><Relationship Id="rId1" Type="http://schemas.openxmlformats.org/officeDocument/2006/relationships/externalLinkPath" Target="/sites/Ascentae/Shared%20Documents/Pricing/Mersive%20+%20Rethink%20+%20Rocware/Mersive,%20Rethink%20and%20Rocware%20Cost%20Pricing%20and%20Calcs%20-%20August%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Ascentae Room Kits"/>
      <sheetName val="HuMaN Kits"/>
      <sheetName val="Nureva"/>
      <sheetName val="Jupiter"/>
      <sheetName val="GoBright"/>
      <sheetName val="Huddly"/>
      <sheetName val="Maxhub"/>
      <sheetName val="PTZOptics"/>
      <sheetName val="Lenovo"/>
      <sheetName val="AirServer"/>
      <sheetName val="Utelogy"/>
      <sheetName val="Mago"/>
      <sheetName val="IAdea"/>
      <sheetName val="ProDVX"/>
      <sheetName val="Nialli"/>
      <sheetName val="Evoko"/>
      <sheetName val="ActiveFloor"/>
      <sheetName val="Flat File for Upload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RtdomG8IL0u45TQ6-GGb9ytUzYhjgulIiMYh6NudS2GtPAYk5FN4SbSbpgd814hv" itemId="01GXQDNYDFVKN3MJ6G5ZHLRGYYMRIF7MV5">
      <xxl21:absoluteUrl r:id="rId2"/>
    </xxl21:alternateUrls>
    <sheetNames>
      <sheetName val="PriceList Version"/>
      <sheetName val="Rocware"/>
      <sheetName val="Mersive"/>
      <sheetName val="Rethink"/>
      <sheetName val="MSRP"/>
    </sheetNames>
    <sheetDataSet>
      <sheetData sheetId="0" refreshError="1"/>
      <sheetData sheetId="1">
        <row r="2">
          <cell r="F2" t="str">
            <v>GM</v>
          </cell>
          <cell r="G2" t="str">
            <v>GM</v>
          </cell>
        </row>
        <row r="3">
          <cell r="F3">
            <v>18</v>
          </cell>
          <cell r="G3">
            <v>25</v>
          </cell>
        </row>
        <row r="5">
          <cell r="D5" t="str">
            <v>Model No.</v>
          </cell>
          <cell r="E5" t="str">
            <v>Unit Price (UK Pounds)</v>
          </cell>
          <cell r="F5" t="str">
            <v>Reseller Price</v>
          </cell>
          <cell r="G5" t="str">
            <v>SRP</v>
          </cell>
        </row>
        <row r="6">
          <cell r="D6" t="str">
            <v>RC10</v>
          </cell>
          <cell r="E6">
            <v>402</v>
          </cell>
          <cell r="F6">
            <v>491</v>
          </cell>
          <cell r="G6">
            <v>655</v>
          </cell>
        </row>
        <row r="7">
          <cell r="D7" t="str">
            <v>RB10</v>
          </cell>
          <cell r="E7">
            <v>561.6</v>
          </cell>
          <cell r="F7">
            <v>685</v>
          </cell>
          <cell r="G7">
            <v>914</v>
          </cell>
        </row>
        <row r="8">
          <cell r="D8" t="str">
            <v>RB20</v>
          </cell>
          <cell r="E8">
            <v>975.6</v>
          </cell>
          <cell r="F8">
            <v>1190</v>
          </cell>
          <cell r="G8">
            <v>1587</v>
          </cell>
        </row>
        <row r="9">
          <cell r="D9" t="str">
            <v>RC941</v>
          </cell>
          <cell r="E9">
            <v>668.4</v>
          </cell>
          <cell r="F9">
            <v>816</v>
          </cell>
          <cell r="G9">
            <v>1088</v>
          </cell>
        </row>
        <row r="10">
          <cell r="D10" t="str">
            <v>RC821U</v>
          </cell>
          <cell r="E10">
            <v>318</v>
          </cell>
          <cell r="F10">
            <v>388</v>
          </cell>
          <cell r="G10">
            <v>518</v>
          </cell>
        </row>
        <row r="11">
          <cell r="D11" t="str">
            <v>RC841UX</v>
          </cell>
          <cell r="E11">
            <v>498</v>
          </cell>
          <cell r="F11">
            <v>608</v>
          </cell>
          <cell r="G11">
            <v>811</v>
          </cell>
        </row>
        <row r="12">
          <cell r="D12" t="str">
            <v>RC20</v>
          </cell>
          <cell r="E12">
            <v>168</v>
          </cell>
          <cell r="F12">
            <v>205</v>
          </cell>
          <cell r="G12">
            <v>274</v>
          </cell>
        </row>
        <row r="13">
          <cell r="D13" t="str">
            <v>RC310</v>
          </cell>
          <cell r="E13">
            <v>120</v>
          </cell>
          <cell r="F13">
            <v>147</v>
          </cell>
          <cell r="G13">
            <v>196</v>
          </cell>
        </row>
        <row r="14">
          <cell r="D14" t="str">
            <v>A10W</v>
          </cell>
          <cell r="E14">
            <v>358.8</v>
          </cell>
          <cell r="F14">
            <v>438</v>
          </cell>
          <cell r="G14">
            <v>584</v>
          </cell>
        </row>
        <row r="15">
          <cell r="D15" t="str">
            <v>A10W-Master</v>
          </cell>
          <cell r="E15">
            <v>325.2</v>
          </cell>
          <cell r="F15">
            <v>397</v>
          </cell>
          <cell r="G15">
            <v>530</v>
          </cell>
        </row>
        <row r="16">
          <cell r="D16" t="str">
            <v>RM702A</v>
          </cell>
          <cell r="E16">
            <v>175.2</v>
          </cell>
          <cell r="F16">
            <v>214</v>
          </cell>
          <cell r="G16">
            <v>286</v>
          </cell>
        </row>
        <row r="17">
          <cell r="D17" t="str">
            <v>RM702C</v>
          </cell>
          <cell r="E17">
            <v>244.8</v>
          </cell>
          <cell r="F17">
            <v>299</v>
          </cell>
          <cell r="G17">
            <v>399</v>
          </cell>
        </row>
        <row r="18">
          <cell r="D18" t="str">
            <v>S22</v>
          </cell>
          <cell r="E18">
            <v>103.2</v>
          </cell>
          <cell r="F18">
            <v>126</v>
          </cell>
          <cell r="G18">
            <v>168</v>
          </cell>
        </row>
        <row r="19">
          <cell r="D19" t="str">
            <v>RT 13</v>
          </cell>
          <cell r="E19">
            <v>286.8</v>
          </cell>
          <cell r="F19">
            <v>350</v>
          </cell>
          <cell r="G19">
            <v>467</v>
          </cell>
        </row>
        <row r="20">
          <cell r="D20" t="str">
            <v>RC08</v>
          </cell>
          <cell r="E20">
            <v>58.8</v>
          </cell>
          <cell r="F20">
            <v>72</v>
          </cell>
          <cell r="G20">
            <v>96</v>
          </cell>
        </row>
        <row r="21">
          <cell r="D21" t="str">
            <v>RC16</v>
          </cell>
          <cell r="E21">
            <v>93.6</v>
          </cell>
          <cell r="F21">
            <v>115</v>
          </cell>
          <cell r="G21">
            <v>154</v>
          </cell>
        </row>
        <row r="22">
          <cell r="D22" t="str">
            <v>RC18</v>
          </cell>
          <cell r="E22">
            <v>148.80000000000001</v>
          </cell>
          <cell r="F22">
            <v>182</v>
          </cell>
          <cell r="G22">
            <v>243</v>
          </cell>
        </row>
        <row r="23">
          <cell r="D23" t="str">
            <v>RC19</v>
          </cell>
          <cell r="E23">
            <v>42</v>
          </cell>
          <cell r="F23">
            <v>52</v>
          </cell>
          <cell r="G23">
            <v>70</v>
          </cell>
        </row>
        <row r="24">
          <cell r="D24" t="str">
            <v>RB10 Kit</v>
          </cell>
          <cell r="E24">
            <v>690</v>
          </cell>
          <cell r="F24">
            <v>842</v>
          </cell>
          <cell r="G24">
            <v>1123</v>
          </cell>
        </row>
        <row r="25">
          <cell r="D25" t="str">
            <v>RB20 Kit</v>
          </cell>
          <cell r="E25">
            <v>1102.8</v>
          </cell>
          <cell r="F25">
            <v>1345</v>
          </cell>
          <cell r="G25">
            <v>1794</v>
          </cell>
        </row>
        <row r="26">
          <cell r="D26" t="str">
            <v>Room-S Kit</v>
          </cell>
          <cell r="E26">
            <v>1573.2</v>
          </cell>
          <cell r="F26">
            <v>1919</v>
          </cell>
          <cell r="G26">
            <v>2559</v>
          </cell>
        </row>
        <row r="27">
          <cell r="D27" t="str">
            <v>Room-M-RC Kit</v>
          </cell>
          <cell r="E27">
            <v>2209.1999999999998</v>
          </cell>
          <cell r="F27">
            <v>2695</v>
          </cell>
          <cell r="G27">
            <v>3594</v>
          </cell>
        </row>
        <row r="28">
          <cell r="D28" t="str">
            <v>Room-M-RB Kit</v>
          </cell>
          <cell r="E28">
            <v>1987.2</v>
          </cell>
          <cell r="F28">
            <v>2424</v>
          </cell>
          <cell r="G28">
            <v>3232</v>
          </cell>
        </row>
        <row r="29">
          <cell r="D29" t="str">
            <v>Room-L Kit</v>
          </cell>
          <cell r="E29">
            <v>2026.8</v>
          </cell>
          <cell r="F29">
            <v>2472</v>
          </cell>
          <cell r="G29">
            <v>3296</v>
          </cell>
        </row>
        <row r="30">
          <cell r="D30" t="str">
            <v>RMTR-S Kit</v>
          </cell>
          <cell r="E30">
            <v>3088.8</v>
          </cell>
          <cell r="F30">
            <v>3767</v>
          </cell>
          <cell r="G30">
            <v>5023</v>
          </cell>
        </row>
        <row r="31">
          <cell r="D31" t="str">
            <v>RMTR-M-RC Kit</v>
          </cell>
          <cell r="E31">
            <v>3045.6</v>
          </cell>
          <cell r="F31">
            <v>3715</v>
          </cell>
          <cell r="G31">
            <v>4954</v>
          </cell>
        </row>
        <row r="32">
          <cell r="D32" t="str">
            <v>RMTR-M-RB Kit</v>
          </cell>
          <cell r="E32">
            <v>3364.8</v>
          </cell>
          <cell r="F32">
            <v>4104</v>
          </cell>
          <cell r="G32">
            <v>5472</v>
          </cell>
        </row>
        <row r="33">
          <cell r="D33" t="str">
            <v>RMTR-L Kit</v>
          </cell>
          <cell r="E33">
            <v>3404.4</v>
          </cell>
          <cell r="F33">
            <v>4152</v>
          </cell>
          <cell r="G33">
            <v>5536</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prodvx.com/products/uw-28" TargetMode="External"/><Relationship Id="rId18" Type="http://schemas.openxmlformats.org/officeDocument/2006/relationships/hyperlink" Target="https://www.prodvx.com/products/sd-18" TargetMode="External"/><Relationship Id="rId26" Type="http://schemas.openxmlformats.org/officeDocument/2006/relationships/hyperlink" Target="https://www.prodvx.com/products/ds-10" TargetMode="External"/><Relationship Id="rId39" Type="http://schemas.openxmlformats.org/officeDocument/2006/relationships/hyperlink" Target="https://www.prodvx.com/products/gm-75-glass-mount-bracket-single-plate" TargetMode="External"/><Relationship Id="rId21" Type="http://schemas.openxmlformats.org/officeDocument/2006/relationships/hyperlink" Target="https://www.prodvx.com/products/tmp-22x" TargetMode="External"/><Relationship Id="rId34" Type="http://schemas.openxmlformats.org/officeDocument/2006/relationships/hyperlink" Target="https://www.prodvx.com/products/sb-50" TargetMode="External"/><Relationship Id="rId42" Type="http://schemas.openxmlformats.org/officeDocument/2006/relationships/hyperlink" Target="https://www.prodvx.com/products/appc-10xpl-r23" TargetMode="External"/><Relationship Id="rId47" Type="http://schemas.openxmlformats.org/officeDocument/2006/relationships/hyperlink" Target="https://www.prodvx.com/products/appc-12xp-r23" TargetMode="External"/><Relationship Id="rId50" Type="http://schemas.openxmlformats.org/officeDocument/2006/relationships/hyperlink" Target="https://www.prodvx.com/products/appc-32x-r23" TargetMode="External"/><Relationship Id="rId55" Type="http://schemas.openxmlformats.org/officeDocument/2006/relationships/hyperlink" Target="https://www.prodvx.com/products/5010740-appc-10sfa" TargetMode="External"/><Relationship Id="rId7" Type="http://schemas.openxmlformats.org/officeDocument/2006/relationships/hyperlink" Target="https://www.prodvx.com/products/ippc-10slb" TargetMode="External"/><Relationship Id="rId2" Type="http://schemas.openxmlformats.org/officeDocument/2006/relationships/hyperlink" Target="https://www.prodvx.com/products/appc-7xpln" TargetMode="External"/><Relationship Id="rId16" Type="http://schemas.openxmlformats.org/officeDocument/2006/relationships/hyperlink" Target="https://www.prodvx.com/products/sd-14" TargetMode="External"/><Relationship Id="rId29" Type="http://schemas.openxmlformats.org/officeDocument/2006/relationships/hyperlink" Target="https://www.prodvx.com/products/ds-20" TargetMode="External"/><Relationship Id="rId11" Type="http://schemas.openxmlformats.org/officeDocument/2006/relationships/hyperlink" Target="https://www.prodvx.com/products/ippc-32" TargetMode="External"/><Relationship Id="rId24" Type="http://schemas.openxmlformats.org/officeDocument/2006/relationships/hyperlink" Target="https://www.prodvx.com/products/wm-25" TargetMode="External"/><Relationship Id="rId32" Type="http://schemas.openxmlformats.org/officeDocument/2006/relationships/hyperlink" Target="https://www.prodvx.com/products/ds-40" TargetMode="External"/><Relationship Id="rId37" Type="http://schemas.openxmlformats.org/officeDocument/2006/relationships/hyperlink" Target="https://www.prodvx.com/products/bar-10-1d-2d-module" TargetMode="External"/><Relationship Id="rId40" Type="http://schemas.openxmlformats.org/officeDocument/2006/relationships/hyperlink" Target="https://www.prodvx.com/products/pogo-rgb-led-bar" TargetMode="External"/><Relationship Id="rId45" Type="http://schemas.openxmlformats.org/officeDocument/2006/relationships/hyperlink" Target="https://www.prodvx.com/products/appc-10slbn-r23" TargetMode="External"/><Relationship Id="rId53" Type="http://schemas.openxmlformats.org/officeDocument/2006/relationships/hyperlink" Target="https://www.prodvx.com/products/5010500-appc-10slb" TargetMode="External"/><Relationship Id="rId58" Type="http://schemas.openxmlformats.org/officeDocument/2006/relationships/drawing" Target="../drawings/drawing10.xml"/><Relationship Id="rId5" Type="http://schemas.openxmlformats.org/officeDocument/2006/relationships/hyperlink" Target="https://www.prodvx.com/products/appc-13xp" TargetMode="External"/><Relationship Id="rId19" Type="http://schemas.openxmlformats.org/officeDocument/2006/relationships/hyperlink" Target="https://www.prodvx.com/products/sd-22" TargetMode="External"/><Relationship Id="rId4" Type="http://schemas.openxmlformats.org/officeDocument/2006/relationships/hyperlink" Target="https://www.prodvx.com/products/appc-10slbn" TargetMode="External"/><Relationship Id="rId9" Type="http://schemas.openxmlformats.org/officeDocument/2006/relationships/hyperlink" Target="https://www.prodvx.com/products/ippc-22-6000" TargetMode="External"/><Relationship Id="rId14" Type="http://schemas.openxmlformats.org/officeDocument/2006/relationships/hyperlink" Target="https://www.prodvx.com/products/uw-37" TargetMode="External"/><Relationship Id="rId22" Type="http://schemas.openxmlformats.org/officeDocument/2006/relationships/hyperlink" Target="https://www.prodvx.com/products/abpc-4200" TargetMode="External"/><Relationship Id="rId27" Type="http://schemas.openxmlformats.org/officeDocument/2006/relationships/hyperlink" Target="https://www.prodvx.com/products/ds-15-white" TargetMode="External"/><Relationship Id="rId30" Type="http://schemas.openxmlformats.org/officeDocument/2006/relationships/hyperlink" Target="https://www.prodvx.com/products/ds-25" TargetMode="External"/><Relationship Id="rId35" Type="http://schemas.openxmlformats.org/officeDocument/2006/relationships/hyperlink" Target="https://www.prodvx.com/products/wm-35" TargetMode="External"/><Relationship Id="rId43" Type="http://schemas.openxmlformats.org/officeDocument/2006/relationships/hyperlink" Target="https://www.prodvx.com/products/appc-10xpln-r23" TargetMode="External"/><Relationship Id="rId48" Type="http://schemas.openxmlformats.org/officeDocument/2006/relationships/hyperlink" Target="https://www.prodvx.com/products/appc-13xp-r23" TargetMode="External"/><Relationship Id="rId56" Type="http://schemas.openxmlformats.org/officeDocument/2006/relationships/hyperlink" Target="https://www.prodvx.com/products/5010730-appc-10sfn" TargetMode="External"/><Relationship Id="rId8" Type="http://schemas.openxmlformats.org/officeDocument/2006/relationships/hyperlink" Target="https://www.prodvx.com/products/ippc-15-6000" TargetMode="External"/><Relationship Id="rId51" Type="http://schemas.openxmlformats.org/officeDocument/2006/relationships/hyperlink" Target="https://www.prodvx.com/products/appc-15xp" TargetMode="External"/><Relationship Id="rId3" Type="http://schemas.openxmlformats.org/officeDocument/2006/relationships/hyperlink" Target="https://www.prodvx.com/uploads/media/products/appc-10slbe/ProDVX_QSG_APPC_10SLBe_v2.pdf" TargetMode="External"/><Relationship Id="rId12" Type="http://schemas.openxmlformats.org/officeDocument/2006/relationships/hyperlink" Target="https://www.prodvx.com/products/uw-24" TargetMode="External"/><Relationship Id="rId17" Type="http://schemas.openxmlformats.org/officeDocument/2006/relationships/hyperlink" Target="https://www.prodvx.com/products/sd-15" TargetMode="External"/><Relationship Id="rId25" Type="http://schemas.openxmlformats.org/officeDocument/2006/relationships/hyperlink" Target="https://www.prodvx.com/products/ds-75" TargetMode="External"/><Relationship Id="rId33" Type="http://schemas.openxmlformats.org/officeDocument/2006/relationships/hyperlink" Target="https://www.prodvx.com/products/fs-10" TargetMode="External"/><Relationship Id="rId38" Type="http://schemas.openxmlformats.org/officeDocument/2006/relationships/hyperlink" Target="https://www.prodvx.com/products/pogo-camera-2mp" TargetMode="External"/><Relationship Id="rId46" Type="http://schemas.openxmlformats.org/officeDocument/2006/relationships/hyperlink" Target="https://www.prodvx.com/products/appc-10slbn-r23" TargetMode="External"/><Relationship Id="rId20" Type="http://schemas.openxmlformats.org/officeDocument/2006/relationships/hyperlink" Target="https://www.prodvx.com/products/tmp-15x" TargetMode="External"/><Relationship Id="rId41" Type="http://schemas.openxmlformats.org/officeDocument/2006/relationships/hyperlink" Target="https://www.prodvx.com/products/appc-10xp-r23" TargetMode="External"/><Relationship Id="rId54" Type="http://schemas.openxmlformats.org/officeDocument/2006/relationships/hyperlink" Target="https://www.prodvx.com/products/5010602-appc-10xpc" TargetMode="External"/><Relationship Id="rId1" Type="http://schemas.openxmlformats.org/officeDocument/2006/relationships/hyperlink" Target="https://www.prodvx.com/products/appc-7xpl" TargetMode="External"/><Relationship Id="rId6" Type="http://schemas.openxmlformats.org/officeDocument/2006/relationships/hyperlink" Target="https://www.prodvx.com/products/appc-17el" TargetMode="External"/><Relationship Id="rId15" Type="http://schemas.openxmlformats.org/officeDocument/2006/relationships/hyperlink" Target="https://www.prodvx.com/products/sd-10" TargetMode="External"/><Relationship Id="rId23" Type="http://schemas.openxmlformats.org/officeDocument/2006/relationships/hyperlink" Target="https://www.prodvx.com/products/abpc-4220" TargetMode="External"/><Relationship Id="rId28" Type="http://schemas.openxmlformats.org/officeDocument/2006/relationships/hyperlink" Target="https://www.prodvx.com/products/ds-15" TargetMode="External"/><Relationship Id="rId36" Type="http://schemas.openxmlformats.org/officeDocument/2006/relationships/hyperlink" Target="https://www.prodvx.com/products/pogo-nfc-module" TargetMode="External"/><Relationship Id="rId49" Type="http://schemas.openxmlformats.org/officeDocument/2006/relationships/hyperlink" Target="https://www.prodvx.com/products/appc-24x-r23" TargetMode="External"/><Relationship Id="rId57" Type="http://schemas.openxmlformats.org/officeDocument/2006/relationships/printerSettings" Target="../printerSettings/printerSettings7.bin"/><Relationship Id="rId10" Type="http://schemas.openxmlformats.org/officeDocument/2006/relationships/hyperlink" Target="https://www.prodvx.com/products/ippc-24" TargetMode="External"/><Relationship Id="rId31" Type="http://schemas.openxmlformats.org/officeDocument/2006/relationships/hyperlink" Target="https://www.prodvx.com/products/ds-30" TargetMode="External"/><Relationship Id="rId44" Type="http://schemas.openxmlformats.org/officeDocument/2006/relationships/hyperlink" Target="https://www.prodvx.com/products/appc-10xplnw-r23" TargetMode="External"/><Relationship Id="rId52" Type="http://schemas.openxmlformats.org/officeDocument/2006/relationships/hyperlink" Target="https://www.prodvx.com/products/appc-22xp"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products.biamp.com/product-details/-/o/d/Evoko-Liso-Freestand-Mount/ecom-item/909.1934.900" TargetMode="External"/><Relationship Id="rId13" Type="http://schemas.openxmlformats.org/officeDocument/2006/relationships/hyperlink" Target="https://products.biamp.com/product-details/-/o/d/Evoko-Naso-Wall-Mounting-Kit/ecom-item/909.1938.900" TargetMode="External"/><Relationship Id="rId18" Type="http://schemas.openxmlformats.org/officeDocument/2006/relationships/hyperlink" Target="https://products.biamp.com/product-details/-/o/d/Evoko-Kleeo-Desk-Manager-1-Pack/ecom-item/910.1970.900" TargetMode="External"/><Relationship Id="rId3" Type="http://schemas.openxmlformats.org/officeDocument/2006/relationships/hyperlink" Target="https://products.biamp.com/product-details/-/o/d/Evoko-Liso-Room-Manager/ecom-item/910.1969.900" TargetMode="External"/><Relationship Id="rId21" Type="http://schemas.openxmlformats.org/officeDocument/2006/relationships/hyperlink" Target="https://products.biamp.com/product-details/-/o/d/EasyConnect-MPX-200/ecom-item/911.2240.900" TargetMode="External"/><Relationship Id="rId7" Type="http://schemas.openxmlformats.org/officeDocument/2006/relationships/hyperlink" Target="https://products.biamp.com/product-details/-/o/d/Evoko-Liso-Tilt-Glass-Wall-Mount-Kit/ecom-item/909.1933.900" TargetMode="External"/><Relationship Id="rId12" Type="http://schemas.openxmlformats.org/officeDocument/2006/relationships/hyperlink" Target="https://products.biamp.com/product-details/-/o/d/Evoko-Naso-Power-Supply/ecom-item/909.1937.900" TargetMode="External"/><Relationship Id="rId17" Type="http://schemas.openxmlformats.org/officeDocument/2006/relationships/hyperlink" Target="https://products.biamp.com/product-details/-/o/d/Evoko-Naso-Freestand-Mount-Boltable/ecom-item/909.1942.900" TargetMode="External"/><Relationship Id="rId2" Type="http://schemas.openxmlformats.org/officeDocument/2006/relationships/hyperlink" Target="https://products.biamp.com/product-details/-/o/ecom-item/900.2265.900" TargetMode="External"/><Relationship Id="rId16" Type="http://schemas.openxmlformats.org/officeDocument/2006/relationships/hyperlink" Target="https://products.biamp.com/product-details/-/o/d/Evoko-Naso-Freestand-Mount/ecom-item/909.1941.900" TargetMode="External"/><Relationship Id="rId20" Type="http://schemas.openxmlformats.org/officeDocument/2006/relationships/hyperlink" Target="https://products.biamp.com/product-details/-/o/d/Evoko-Kleeo-Power-Supply/ecom-item/910.0800.900" TargetMode="External"/><Relationship Id="rId1" Type="http://schemas.openxmlformats.org/officeDocument/2006/relationships/hyperlink" Target="https://products.biamp.com/product-details/-/o/d/1-Year-Workplace-Booking-Plus-License/ecom-item/900.2266.900" TargetMode="External"/><Relationship Id="rId6" Type="http://schemas.openxmlformats.org/officeDocument/2006/relationships/hyperlink" Target="https://products.biamp.com/product-details/-/o/d/Evoko-Liso-Tilt-Wall-Mount-Kit/ecom-item/909.1932.900" TargetMode="External"/><Relationship Id="rId11" Type="http://schemas.openxmlformats.org/officeDocument/2006/relationships/hyperlink" Target="https://products.biamp.com/product-details/-/o/d/Evoko-Naso/ecom-item/910.2267.900" TargetMode="External"/><Relationship Id="rId5" Type="http://schemas.openxmlformats.org/officeDocument/2006/relationships/hyperlink" Target="https://products.biamp.com/product-details/-/o/d/Evoko-Liso-Glass-Mount-Kit/ecom-item/909.1931.900" TargetMode="External"/><Relationship Id="rId15" Type="http://schemas.openxmlformats.org/officeDocument/2006/relationships/hyperlink" Target="https://products.biamp.com/product-details/-/o/d/Evoko-Naso-Tilt-Glass-Wall-Mount-Kit/ecom-item/909.1940.900/category/4BD5BACB-CEF0-4E54-8CEC-DE13504C4ECB" TargetMode="External"/><Relationship Id="rId23" Type="http://schemas.openxmlformats.org/officeDocument/2006/relationships/drawing" Target="../drawings/drawing11.xml"/><Relationship Id="rId10" Type="http://schemas.openxmlformats.org/officeDocument/2006/relationships/hyperlink" Target="https://products.biamp.com/product-details/-/o/d/Evoko-Liso-Power-Supply/ecom-item/909.1936.900" TargetMode="External"/><Relationship Id="rId19" Type="http://schemas.openxmlformats.org/officeDocument/2006/relationships/hyperlink" Target="https://products.biamp.com/product-details/-/o/d/Evoko-Kleeo-Desk-Manager-6-pack/ecom-item/910.1972.900" TargetMode="External"/><Relationship Id="rId4" Type="http://schemas.openxmlformats.org/officeDocument/2006/relationships/hyperlink" Target="https://products.biamp.com/product-details/-/o/d/Evoko-Liso-Wall-Mount-Kit/ecom-item/909.1930.900" TargetMode="External"/><Relationship Id="rId9" Type="http://schemas.openxmlformats.org/officeDocument/2006/relationships/hyperlink" Target="https://products.biamp.com/product-details/-/o/d/Evoko-Liso-Freestand-Mount-Boltable/ecom-item/909.1935.900" TargetMode="External"/><Relationship Id="rId14" Type="http://schemas.openxmlformats.org/officeDocument/2006/relationships/hyperlink" Target="https://products.biamp.com/product-details/-/o/d/Evoko-Naso-Tilt-Wall-Mounting-Kit/ecom-item/909.1939.900" TargetMode="External"/><Relationship Id="rId22"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6" Type="http://schemas.openxmlformats.org/officeDocument/2006/relationships/hyperlink" Target="https://ptzoptics.imagerelay.com/share/HC-JOY-G4-Data-Sheet" TargetMode="External"/><Relationship Id="rId21" Type="http://schemas.openxmlformats.org/officeDocument/2006/relationships/hyperlink" Target="https://ptzoptics.imagerelay.com/share/PT-LINK-4K-xx-User-Manual" TargetMode="External"/><Relationship Id="rId42" Type="http://schemas.openxmlformats.org/officeDocument/2006/relationships/hyperlink" Target="https://ptzoptics.imagerelay.com/share/PT-WM-3-xx-Wall-Mount-Data-Sheet" TargetMode="External"/><Relationship Id="rId47" Type="http://schemas.openxmlformats.org/officeDocument/2006/relationships/hyperlink" Target="https://huddlecamhd.imagerelay.com/share/HCM-2C-WH-Data-Sheet" TargetMode="External"/><Relationship Id="rId63" Type="http://schemas.openxmlformats.org/officeDocument/2006/relationships/hyperlink" Target="https://ptzoptics.imagerelay.com/share/PT-4K-xx-G3-Data-Sheet" TargetMode="External"/><Relationship Id="rId68" Type="http://schemas.openxmlformats.org/officeDocument/2006/relationships/hyperlink" Target="https://ptzoptics.imagerelay.com/share/PT-4K-xx-G3-User-Manual" TargetMode="External"/><Relationship Id="rId16" Type="http://schemas.openxmlformats.org/officeDocument/2006/relationships/hyperlink" Target="https://ptzoptics.imagerelay.com/share/PT-LINK-4K-xx-Data-Sheet" TargetMode="External"/><Relationship Id="rId11" Type="http://schemas.openxmlformats.org/officeDocument/2006/relationships/hyperlink" Target="https://ptzoptics.com/move-se/" TargetMode="External"/><Relationship Id="rId32" Type="http://schemas.openxmlformats.org/officeDocument/2006/relationships/hyperlink" Target="https://ptzoptics.com/wp-content/uploads/2023/09/PT-SUPERJOY-G1.pdf" TargetMode="External"/><Relationship Id="rId37" Type="http://schemas.openxmlformats.org/officeDocument/2006/relationships/hyperlink" Target="https://ptzoptics.com/wp-content/uploads/2023/09/PT12X-SE-xx-G3.pdf" TargetMode="External"/><Relationship Id="rId53" Type="http://schemas.openxmlformats.org/officeDocument/2006/relationships/hyperlink" Target="https://ptzoptics.com/ceiling-mounts/" TargetMode="External"/><Relationship Id="rId58" Type="http://schemas.openxmlformats.org/officeDocument/2006/relationships/hyperlink" Target="https://ptzoptics.com/wp-content/uploads/2023/09/PT-CM-1-xx.pdf" TargetMode="External"/><Relationship Id="rId74" Type="http://schemas.openxmlformats.org/officeDocument/2006/relationships/hyperlink" Target="https://haverford.imagerelay.com/share/PT-STUDIOPRO-Data-Sheet" TargetMode="External"/><Relationship Id="rId79" Type="http://schemas.openxmlformats.org/officeDocument/2006/relationships/hyperlink" Target="https://huddlecamhd.com/simpltrack3/" TargetMode="External"/><Relationship Id="rId5" Type="http://schemas.openxmlformats.org/officeDocument/2006/relationships/hyperlink" Target="https://ptzoptics.com/studiopro/" TargetMode="External"/><Relationship Id="rId61" Type="http://schemas.openxmlformats.org/officeDocument/2006/relationships/hyperlink" Target="https://ptzoptics.com/replacement-accessories/" TargetMode="External"/><Relationship Id="rId82" Type="http://schemas.openxmlformats.org/officeDocument/2006/relationships/hyperlink" Target="https://ptzoptics.nyc3.cdn.digitaloceanspaces.com/diagrams/cad/HC20X-SIMPLTRACK3.zip" TargetMode="External"/><Relationship Id="rId19" Type="http://schemas.openxmlformats.org/officeDocument/2006/relationships/hyperlink" Target="https://ptzoptics.imagerelay.com/share/PT-LINK-4K-xx-User-Manual" TargetMode="External"/><Relationship Id="rId14" Type="http://schemas.openxmlformats.org/officeDocument/2006/relationships/hyperlink" Target="https://ptzoptics.com/link-4k/" TargetMode="External"/><Relationship Id="rId22" Type="http://schemas.openxmlformats.org/officeDocument/2006/relationships/hyperlink" Target="https://ptzoptics.com/wp-content/uploads/2023/09/PT12X-LINK-xx.pdf" TargetMode="External"/><Relationship Id="rId27" Type="http://schemas.openxmlformats.org/officeDocument/2006/relationships/hyperlink" Target="https://haverford.imagerelay.com/share/HC-JOY-G4-User-Manual" TargetMode="External"/><Relationship Id="rId30" Type="http://schemas.openxmlformats.org/officeDocument/2006/relationships/hyperlink" Target="https://haverford.imagerelay.com/share/PT-SUPERJOY-G1-Data-Sheet" TargetMode="External"/><Relationship Id="rId35" Type="http://schemas.openxmlformats.org/officeDocument/2006/relationships/hyperlink" Target="https://ptzoptics.imagerelay.com/share/PT-MOVE-SE-G3-User-Manual" TargetMode="External"/><Relationship Id="rId43" Type="http://schemas.openxmlformats.org/officeDocument/2006/relationships/hyperlink" Target="https://ptzoptics.imagerelay.com/share/PT-CM-1-xx-Data-Sheet" TargetMode="External"/><Relationship Id="rId48" Type="http://schemas.openxmlformats.org/officeDocument/2006/relationships/hyperlink" Target="https://ptzoptics.com/wall-mounts/" TargetMode="External"/><Relationship Id="rId56" Type="http://schemas.openxmlformats.org/officeDocument/2006/relationships/hyperlink" Target="https://ptzoptics.com/pole-mounts/" TargetMode="External"/><Relationship Id="rId64" Type="http://schemas.openxmlformats.org/officeDocument/2006/relationships/hyperlink" Target="https://ptzoptics.imagerelay.com/share/PT-4K-xx-G3-Data-Sheet" TargetMode="External"/><Relationship Id="rId69" Type="http://schemas.openxmlformats.org/officeDocument/2006/relationships/hyperlink" Target="https://ptzoptics.imagerelay.com/share/PT-4K-xx-G3-User-Manual" TargetMode="External"/><Relationship Id="rId77" Type="http://schemas.openxmlformats.org/officeDocument/2006/relationships/hyperlink" Target="https://haverford.imagerelay.com/share/HC-EPTZ-USB-Data-Sheet" TargetMode="External"/><Relationship Id="rId8" Type="http://schemas.openxmlformats.org/officeDocument/2006/relationships/hyperlink" Target="https://ptzoptics.imagerelay.com/share/PT-MOVE-SE-G3-Data-Sheet" TargetMode="External"/><Relationship Id="rId51" Type="http://schemas.openxmlformats.org/officeDocument/2006/relationships/hyperlink" Target="https://ptzoptics.com/pole-mounts/" TargetMode="External"/><Relationship Id="rId72" Type="http://schemas.openxmlformats.org/officeDocument/2006/relationships/hyperlink" Target="https://ptzoptics.com/wp-content/uploads/2023/09/PT20X-4K-xx-G3.pdf" TargetMode="External"/><Relationship Id="rId80" Type="http://schemas.openxmlformats.org/officeDocument/2006/relationships/hyperlink" Target="https://ptzoptics.imagerelay.com/share/HC20X-SIMPLTRACK3-Data-Sheet" TargetMode="External"/><Relationship Id="rId3" Type="http://schemas.openxmlformats.org/officeDocument/2006/relationships/hyperlink" Target="https://ptzoptics.com/move-4k/" TargetMode="External"/><Relationship Id="rId12" Type="http://schemas.openxmlformats.org/officeDocument/2006/relationships/hyperlink" Target="https://ptzoptics.com/move-se/" TargetMode="External"/><Relationship Id="rId17" Type="http://schemas.openxmlformats.org/officeDocument/2006/relationships/hyperlink" Target="https://ptzoptics.imagerelay.com/share/PT-LINK-4K-xx-Data-Sheet" TargetMode="External"/><Relationship Id="rId25" Type="http://schemas.openxmlformats.org/officeDocument/2006/relationships/hyperlink" Target="https://ptzoptics.com/ptz-joystick/" TargetMode="External"/><Relationship Id="rId33" Type="http://schemas.openxmlformats.org/officeDocument/2006/relationships/hyperlink" Target="https://ptzoptics.com/wp-content/uploads/2023/09/PT-JOY-G4.pdf" TargetMode="External"/><Relationship Id="rId38" Type="http://schemas.openxmlformats.org/officeDocument/2006/relationships/hyperlink" Target="https://ptzoptics.com/wp-content/uploads/2023/09/PT20X-SE-xx-G3.pdf" TargetMode="External"/><Relationship Id="rId46" Type="http://schemas.openxmlformats.org/officeDocument/2006/relationships/hyperlink" Target="https://huddlecamhd.imagerelay.com/share/HCM-1C-WH-Data-Sheet" TargetMode="External"/><Relationship Id="rId59" Type="http://schemas.openxmlformats.org/officeDocument/2006/relationships/hyperlink" Target="https://ptzoptics.com/wp-content/uploads/2023/09/PT-CM-3-xx.pdf" TargetMode="External"/><Relationship Id="rId67" Type="http://schemas.openxmlformats.org/officeDocument/2006/relationships/hyperlink" Target="https://ptzoptics.imagerelay.com/share/PT-4K-xx-G3-User-Manual" TargetMode="External"/><Relationship Id="rId20" Type="http://schemas.openxmlformats.org/officeDocument/2006/relationships/hyperlink" Target="https://ptzoptics.imagerelay.com/share/PT-LINK-4K-xx-User-Manual" TargetMode="External"/><Relationship Id="rId41" Type="http://schemas.openxmlformats.org/officeDocument/2006/relationships/hyperlink" Target="https://huddlecamhd.imagerelay.com/share/HCM-2-xx-Data-Sheet" TargetMode="External"/><Relationship Id="rId54" Type="http://schemas.openxmlformats.org/officeDocument/2006/relationships/hyperlink" Target="https://ptzoptics.com/pole-mounts/" TargetMode="External"/><Relationship Id="rId62" Type="http://schemas.openxmlformats.org/officeDocument/2006/relationships/hyperlink" Target="https://ptzoptics.com/replacement-accessories/" TargetMode="External"/><Relationship Id="rId70" Type="http://schemas.openxmlformats.org/officeDocument/2006/relationships/hyperlink" Target="https://ptzoptics.imagerelay.com/share/PT-4K-xx-G3-Data-Sheet" TargetMode="External"/><Relationship Id="rId75" Type="http://schemas.openxmlformats.org/officeDocument/2006/relationships/hyperlink" Target="https://haverford.imagerelay.com/share/PT-STUDIOPRO-User-Manual" TargetMode="External"/><Relationship Id="rId83" Type="http://schemas.openxmlformats.org/officeDocument/2006/relationships/drawing" Target="../drawings/drawing12.xml"/><Relationship Id="rId1" Type="http://schemas.openxmlformats.org/officeDocument/2006/relationships/hyperlink" Target="https://ptzoptics.com/move-4k/" TargetMode="External"/><Relationship Id="rId6" Type="http://schemas.openxmlformats.org/officeDocument/2006/relationships/hyperlink" Target="https://huddlecamhd.com/ndi-webcam/" TargetMode="External"/><Relationship Id="rId15" Type="http://schemas.openxmlformats.org/officeDocument/2006/relationships/hyperlink" Target="https://ptzoptics.com/link-4k/" TargetMode="External"/><Relationship Id="rId23" Type="http://schemas.openxmlformats.org/officeDocument/2006/relationships/hyperlink" Target="https://ptzoptics.com/wp-content/uploads/2023/09/PT20X-LINK-xx.pdf" TargetMode="External"/><Relationship Id="rId28" Type="http://schemas.openxmlformats.org/officeDocument/2006/relationships/hyperlink" Target="https://haverford.imagerelay.com/share/PT-JOY-G4-Data-Sheet" TargetMode="External"/><Relationship Id="rId36" Type="http://schemas.openxmlformats.org/officeDocument/2006/relationships/hyperlink" Target="https://ptzoptics.imagerelay.com/share/PT-MOVE-SE-G3-User-Manual" TargetMode="External"/><Relationship Id="rId49" Type="http://schemas.openxmlformats.org/officeDocument/2006/relationships/hyperlink" Target="https://ptzoptics.com/wall-mounts/" TargetMode="External"/><Relationship Id="rId57" Type="http://schemas.openxmlformats.org/officeDocument/2006/relationships/hyperlink" Target="https://ptzoptics.com/wp-content/uploads/2023/09/PT-WM-3-xx.pdf" TargetMode="External"/><Relationship Id="rId10" Type="http://schemas.openxmlformats.org/officeDocument/2006/relationships/hyperlink" Target="https://ptzoptics.imagerelay.com/share/PT-MOVE-SE-G3-Data-Sheet" TargetMode="External"/><Relationship Id="rId31" Type="http://schemas.openxmlformats.org/officeDocument/2006/relationships/hyperlink" Target="https://haverford.imagerelay.com/share/PT-SUPERJOY-G1-User-Manual" TargetMode="External"/><Relationship Id="rId44" Type="http://schemas.openxmlformats.org/officeDocument/2006/relationships/hyperlink" Target="https://ptzoptics.imagerelay.com/share/PT-CM-3-xx--Ceiling-Mount-Data-Sheet" TargetMode="External"/><Relationship Id="rId52" Type="http://schemas.openxmlformats.org/officeDocument/2006/relationships/hyperlink" Target="https://ptzoptics.com/ceiling-mounts/" TargetMode="External"/><Relationship Id="rId60" Type="http://schemas.openxmlformats.org/officeDocument/2006/relationships/hyperlink" Target="https://ptzoptics.com/wp-content/uploads/2023/09/PT-PM-3-xx.pdf" TargetMode="External"/><Relationship Id="rId65" Type="http://schemas.openxmlformats.org/officeDocument/2006/relationships/hyperlink" Target="https://ptzoptics.imagerelay.com/share/PT-4K-xx-G3-Data-Sheet" TargetMode="External"/><Relationship Id="rId73" Type="http://schemas.openxmlformats.org/officeDocument/2006/relationships/hyperlink" Target="https://ptzoptics.com/wp-content/uploads/2023/09/PT30X-4K-xx-G3.pdf" TargetMode="External"/><Relationship Id="rId78" Type="http://schemas.openxmlformats.org/officeDocument/2006/relationships/hyperlink" Target="https://haverford.imagerelay.com/share/HC-EPTZ-USB-User-Manual" TargetMode="External"/><Relationship Id="rId81" Type="http://schemas.openxmlformats.org/officeDocument/2006/relationships/hyperlink" Target="https://huddlecamhd.imagerelay.com/share/HC20X-SIMPLTRACK3-User-Guide" TargetMode="External"/><Relationship Id="rId4" Type="http://schemas.openxmlformats.org/officeDocument/2006/relationships/hyperlink" Target="https://ptzoptics.com/move-4k/" TargetMode="External"/><Relationship Id="rId9" Type="http://schemas.openxmlformats.org/officeDocument/2006/relationships/hyperlink" Target="https://ptzoptics.imagerelay.com/share/PT-MOVE-SE-G3-Data-Sheet" TargetMode="External"/><Relationship Id="rId13" Type="http://schemas.openxmlformats.org/officeDocument/2006/relationships/hyperlink" Target="https://ptzoptics.com/link-4k/" TargetMode="External"/><Relationship Id="rId18" Type="http://schemas.openxmlformats.org/officeDocument/2006/relationships/hyperlink" Target="https://ptzoptics.imagerelay.com/share/PT-LINK-4K-xx-Data-Sheet" TargetMode="External"/><Relationship Id="rId39" Type="http://schemas.openxmlformats.org/officeDocument/2006/relationships/hyperlink" Target="https://ptzoptics.com/wp-content/uploads/2023/09/PT30X-SE-xx-G3.pdf" TargetMode="External"/><Relationship Id="rId34" Type="http://schemas.openxmlformats.org/officeDocument/2006/relationships/hyperlink" Target="https://ptzoptics.imagerelay.com/share/PT-MOVE-SE-G3-User-Manual" TargetMode="External"/><Relationship Id="rId50" Type="http://schemas.openxmlformats.org/officeDocument/2006/relationships/hyperlink" Target="https://ptzoptics.com/wall-mounts/" TargetMode="External"/><Relationship Id="rId55" Type="http://schemas.openxmlformats.org/officeDocument/2006/relationships/hyperlink" Target="https://ptzoptics.com/pole-mounts/" TargetMode="External"/><Relationship Id="rId76" Type="http://schemas.openxmlformats.org/officeDocument/2006/relationships/hyperlink" Target="https://ptzoptics.com/wp-content/uploads/2023/09/PT-STUDIOPRO.pdf" TargetMode="External"/><Relationship Id="rId7" Type="http://schemas.openxmlformats.org/officeDocument/2006/relationships/hyperlink" Target="https://ptzoptics.com/move-se/" TargetMode="External"/><Relationship Id="rId71" Type="http://schemas.openxmlformats.org/officeDocument/2006/relationships/hyperlink" Target="https://ptzoptics.com/wp-content/uploads/2023/09/PT12X-4K-xx-G3.pdf" TargetMode="External"/><Relationship Id="rId2" Type="http://schemas.openxmlformats.org/officeDocument/2006/relationships/hyperlink" Target="https://ptzoptics.com/move-4k/" TargetMode="External"/><Relationship Id="rId29" Type="http://schemas.openxmlformats.org/officeDocument/2006/relationships/hyperlink" Target="https://haverford.imagerelay.com/share/PT-JOY-G4-User-Manual" TargetMode="External"/><Relationship Id="rId24" Type="http://schemas.openxmlformats.org/officeDocument/2006/relationships/hyperlink" Target="https://ptzoptics.com/wp-content/uploads/2023/09/PT30X-LINK-xx.pdf" TargetMode="External"/><Relationship Id="rId40" Type="http://schemas.openxmlformats.org/officeDocument/2006/relationships/hyperlink" Target="https://huddlecamhd.imagerelay.com/share/HCM-1-xx-Data-Sheet" TargetMode="External"/><Relationship Id="rId45" Type="http://schemas.openxmlformats.org/officeDocument/2006/relationships/hyperlink" Target="https://ptzoptics.imagerelay.com/share/PT-PM-3-WH-Data-Sheet" TargetMode="External"/><Relationship Id="rId66" Type="http://schemas.openxmlformats.org/officeDocument/2006/relationships/hyperlink" Target="https://ptzoptics.imagerelay.com/share/PT-4K-xx-G3-Data-Sheet"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rocware.com/products/rm702-cascade-microphone?srsltid=AfmBOopqdAyzNqf8rvKaleW-i4RTZFfFjaIfChgkhw-YXHY0w03Kp0ZW" TargetMode="External"/><Relationship Id="rId13" Type="http://schemas.openxmlformats.org/officeDocument/2006/relationships/hyperlink" Target="https://www.rocware.com/products/rocware-rc16-4k-usb-ai-webcam-with-110-fov-8x-digital-zoom-and-auto-tracking?variant=43269737152757" TargetMode="External"/><Relationship Id="rId3" Type="http://schemas.openxmlformats.org/officeDocument/2006/relationships/hyperlink" Target="https://www.rocware.com/products/rb20-dual-lens-4k-all-in-one-usb-video-bar" TargetMode="External"/><Relationship Id="rId7" Type="http://schemas.openxmlformats.org/officeDocument/2006/relationships/hyperlink" Target="https://www.rocware.com/products/rocware-rc310-mini-video-ptz-camera-for-online-conference?variant=43270444187893" TargetMode="External"/><Relationship Id="rId12" Type="http://schemas.openxmlformats.org/officeDocument/2006/relationships/hyperlink" Target="https://www.rocware.com/products/mini-video-soundbar-rc08?variant=43268906713333" TargetMode="External"/><Relationship Id="rId2" Type="http://schemas.openxmlformats.org/officeDocument/2006/relationships/hyperlink" Target="https://www.rocware.com/products/rb10-usb-smart-conferencing-videobar?srsltid=AfmBOormehRuyPbmSu5kMP8NbKG55z4NWWM_u1R5BrX0dM9MuwoK42N5" TargetMode="External"/><Relationship Id="rId16" Type="http://schemas.openxmlformats.org/officeDocument/2006/relationships/drawing" Target="../drawings/drawing14.xml"/><Relationship Id="rId1" Type="http://schemas.openxmlformats.org/officeDocument/2006/relationships/hyperlink" Target="https://www.rocware.com/products/video-conference-4k-ai-videobar?srsltid=AfmBOopcs1q6umyM4BSHxYFAXBf5DSPSieGewMe0pX53DQVXx2U-36Gd" TargetMode="External"/><Relationship Id="rId6" Type="http://schemas.openxmlformats.org/officeDocument/2006/relationships/hyperlink" Target="https://www.rocware.com/products/1080p-ptz-usb-camera-rc20?variant=43272822259957" TargetMode="External"/><Relationship Id="rId11" Type="http://schemas.openxmlformats.org/officeDocument/2006/relationships/hyperlink" Target="https://www.rocware.com/products/rt13-rooms-scheduling-meeting-control-panel?variant=45773393920245" TargetMode="External"/><Relationship Id="rId5" Type="http://schemas.openxmlformats.org/officeDocument/2006/relationships/hyperlink" Target="https://www.rocware.com/products/rc-841ux-4k-video-conferencing-ptz-camera-pro" TargetMode="External"/><Relationship Id="rId15" Type="http://schemas.openxmlformats.org/officeDocument/2006/relationships/hyperlink" Target="https://www.rocware.com/products/rocware-rc19-usb-camera-with-built-in-privacy-shelter-and-two-streaming-output90-fov?variant=43269444927733" TargetMode="External"/><Relationship Id="rId10" Type="http://schemas.openxmlformats.org/officeDocument/2006/relationships/hyperlink" Target="https://www.rocware.com/products/s22-hi-fi-speaker?variant=43928729452789" TargetMode="External"/><Relationship Id="rId4" Type="http://schemas.openxmlformats.org/officeDocument/2006/relationships/hyperlink" Target="https://www.rocware.com/products/rc821u-ptz-camera?variant=46593691123957" TargetMode="External"/><Relationship Id="rId9" Type="http://schemas.openxmlformats.org/officeDocument/2006/relationships/hyperlink" Target="https://resources.rocware.com/file/v0bncc164deabf6fe4990b17eef794d107ec5" TargetMode="External"/><Relationship Id="rId14" Type="http://schemas.openxmlformats.org/officeDocument/2006/relationships/hyperlink" Target="https://www.rocware.com/products/rocware-rc17-4k-usb-camera?variant=43269823889653"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rethinkav.com/product/rethink-av-next-generation-4x2-usb-c-hdmi-auto-switcher-with-video-conferencing-support/" TargetMode="External"/><Relationship Id="rId3" Type="http://schemas.openxmlformats.org/officeDocument/2006/relationships/hyperlink" Target="https://rethinkav.com/product/rav-sw-2x1hu100-txrx/" TargetMode="External"/><Relationship Id="rId7" Type="http://schemas.openxmlformats.org/officeDocument/2006/relationships/hyperlink" Target="https://rethinkav.com/product/rethink-av-4x2-usb-c-hdmi-presentation-switcher/" TargetMode="External"/><Relationship Id="rId2" Type="http://schemas.openxmlformats.org/officeDocument/2006/relationships/hyperlink" Target="https://rethinkav.com/product/rav-sw-c2x1hu/" TargetMode="External"/><Relationship Id="rId1" Type="http://schemas.openxmlformats.org/officeDocument/2006/relationships/hyperlink" Target="https://rethinkav.com/product/rav-usb-smarthub/" TargetMode="External"/><Relationship Id="rId6" Type="http://schemas.openxmlformats.org/officeDocument/2006/relationships/hyperlink" Target="https://rethinkav.com/product/auto-switcher-with-video-conferencing/" TargetMode="External"/><Relationship Id="rId5" Type="http://schemas.openxmlformats.org/officeDocument/2006/relationships/hyperlink" Target="https://rethinkav.com/product/rav-sw-2x1u2h100-tx-rx-usb-c-auto-switching-extender-with-dual-screen-hdmi-output/" TargetMode="External"/><Relationship Id="rId4" Type="http://schemas.openxmlformats.org/officeDocument/2006/relationships/hyperlink" Target="https://rethinkav.com/product/rav-sw-2x1u2h100-tx-rx-usb-c-auto-switching-extender-with-dual-screen-hdmi-output/"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hyperlink" Target="https://psref.lenovo.com/Detail/ThinkSmart_Core_Gen_2_for_Microsoft_Team_Rooms?M=12WA000AUK" TargetMode="External"/><Relationship Id="rId3" Type="http://schemas.openxmlformats.org/officeDocument/2006/relationships/hyperlink" Target="https://psref.lenovo.com/Detail/ThinkSmart_Core_Gen_2_for_Microsoft_Team_Rooms?M=12WJ0008UK" TargetMode="External"/><Relationship Id="rId7" Type="http://schemas.openxmlformats.org/officeDocument/2006/relationships/hyperlink" Target="https://psref.lenovo.com/Detail/ThinkSmart/ThinkSmart_View_Plus?M=12CN0002UK" TargetMode="External"/><Relationship Id="rId2" Type="http://schemas.openxmlformats.org/officeDocument/2006/relationships/hyperlink" Target="https://psref.lenovo.com/Detail/ThinkSmart_Core_Gen_2_for_Microsoft_Team_Rooms?M=12WE000BUK" TargetMode="External"/><Relationship Id="rId1" Type="http://schemas.openxmlformats.org/officeDocument/2006/relationships/hyperlink" Target="https://psref.lenovo.com/Detail/ThinkSmart/ThinkSmart_Hub?M=11H1000KUK" TargetMode="External"/><Relationship Id="rId6" Type="http://schemas.openxmlformats.org/officeDocument/2006/relationships/hyperlink" Target="https://psref.lenovo.com/Detail/ThinkSmart/ThinkSmart_One_for_Microsoft_Team_Rooms?M=12BW0004UK" TargetMode="External"/><Relationship Id="rId5" Type="http://schemas.openxmlformats.org/officeDocument/2006/relationships/hyperlink" Target="https://psref.lenovo.com/Detail/ThinkSmart_One_for_Microsoft_Team_Rooms?M=12BS0005UK" TargetMode="External"/><Relationship Id="rId4" Type="http://schemas.openxmlformats.org/officeDocument/2006/relationships/hyperlink" Target="https://psref.lenovo.com/Detail/ThinkSmart_Core_Gen_2_for_Microsoft_Team_Rooms?M=12WN000CUK" TargetMode="External"/><Relationship Id="rId9"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 Id="rId2"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 Id="rId1" Type="http://schemas.openxmlformats.org/officeDocument/2006/relationships/hyperlink" Target="https://support.nialli.com/channel-materials/secrets/eGh2cDc1M3N0M205M2dzYX" TargetMode="External"/><Relationship Id="rId6" Type="http://schemas.openxmlformats.org/officeDocument/2006/relationships/drawing" Target="../drawings/drawing20.xml"/><Relationship Id="rId5" Type="http://schemas.openxmlformats.org/officeDocument/2006/relationships/hyperlink" Target="https://www.nialli.com/hubfs/nialli-visual-planner-onboarding-brochure-v5.pdf?hsCtaTracking=aa738f03-cf6b-4759-9ee5-cd1c6d76edfc%7C4241b87c-550f-4753-8720-941e846aa336" TargetMode="External"/><Relationship Id="rId4"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eamboard.com/product/teamboard-fx-interactive-panel/" TargetMode="External"/><Relationship Id="rId13" Type="http://schemas.openxmlformats.org/officeDocument/2006/relationships/hyperlink" Target="https://teamboard.com/wp-content/uploads/2025/08/TM_Ultimate_92_SPEC_LETTER_2025.pdf" TargetMode="External"/><Relationship Id="rId3" Type="http://schemas.openxmlformats.org/officeDocument/2006/relationships/hyperlink" Target="https://teamboard.com/wp-content/uploads/2024/04/TM_UltraWide_105_SPEC_LETTER_2024.pdf" TargetMode="External"/><Relationship Id="rId7" Type="http://schemas.openxmlformats.org/officeDocument/2006/relationships/hyperlink" Target="https://teamboard.com/product/teamboard-fx-interactive-panel/" TargetMode="External"/><Relationship Id="rId12" Type="http://schemas.openxmlformats.org/officeDocument/2006/relationships/hyperlink" Target="https://teamboard.com/wp-content/uploads/2024/10/TB_FX_86_2024_V2-1.pdf" TargetMode="External"/><Relationship Id="rId2" Type="http://schemas.openxmlformats.org/officeDocument/2006/relationships/hyperlink" Target="https://teamboard.com/product/teamboard-ultimate/" TargetMode="External"/><Relationship Id="rId1" Type="http://schemas.openxmlformats.org/officeDocument/2006/relationships/hyperlink" Target="https://teamboard.com/product/teamboard-ultimate/" TargetMode="External"/><Relationship Id="rId6" Type="http://schemas.openxmlformats.org/officeDocument/2006/relationships/hyperlink" Target="https://unicol.com/pzx10-pozimount-1500-1000-universal-mount" TargetMode="External"/><Relationship Id="rId11" Type="http://schemas.openxmlformats.org/officeDocument/2006/relationships/hyperlink" Target="https://teamboard.com/wp-content/uploads/2024/10/TB_FX_75_2024_V2-1.pdf" TargetMode="External"/><Relationship Id="rId5" Type="http://schemas.openxmlformats.org/officeDocument/2006/relationships/hyperlink" Target="https://unicol.com/pzx9u-slimline-pozimount" TargetMode="External"/><Relationship Id="rId15" Type="http://schemas.openxmlformats.org/officeDocument/2006/relationships/drawing" Target="../drawings/drawing21.xml"/><Relationship Id="rId10" Type="http://schemas.openxmlformats.org/officeDocument/2006/relationships/hyperlink" Target="https://teamboard.com/wp-content/uploads/2024/10/TB_FX_65_2024_V2-1.pdf" TargetMode="External"/><Relationship Id="rId4" Type="http://schemas.openxmlformats.org/officeDocument/2006/relationships/hyperlink" Target="https://unicol.com/sbm9-sound-bar-mount-up-to-110-inch" TargetMode="External"/><Relationship Id="rId9" Type="http://schemas.openxmlformats.org/officeDocument/2006/relationships/hyperlink" Target="https://teamboard.com/product/teamboard-fx-interactive-panel/" TargetMode="External"/><Relationship Id="rId14"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hyperlink" Target="https://www.nuiteq.com/chorus" TargetMode="External"/><Relationship Id="rId3" Type="http://schemas.openxmlformats.org/officeDocument/2006/relationships/hyperlink" Target="https://515431.fs1.hubspotusercontent-na1.net/hubfs/515431/NEXT%20User%20Manual.pdf" TargetMode="External"/><Relationship Id="rId7" Type="http://schemas.openxmlformats.org/officeDocument/2006/relationships/hyperlink" Target="https://www.nuiteq.com/chorus" TargetMode="External"/><Relationship Id="rId2" Type="http://schemas.openxmlformats.org/officeDocument/2006/relationships/hyperlink" Target="https://515431.fs1.hubspotusercontent-na1.net/hubfs/515431/NUITEQ_NEXT_SpecSheet.pdf" TargetMode="External"/><Relationship Id="rId1" Type="http://schemas.openxmlformats.org/officeDocument/2006/relationships/hyperlink" Target="https://www.nuiteq.com/next" TargetMode="External"/><Relationship Id="rId6" Type="http://schemas.openxmlformats.org/officeDocument/2006/relationships/hyperlink" Target="https://www.nuiteq.com/next/next-3-in-1-microphone-system" TargetMode="External"/><Relationship Id="rId5" Type="http://schemas.openxmlformats.org/officeDocument/2006/relationships/hyperlink" Target="https://515431.fs1.hubspotusercontent-na1.net/hubfs/515431/NUITEQ%20NEXT/NT24_NUITEQ_NEXT-Dual-Microphone-System_SpecSheet.pdf" TargetMode="External"/><Relationship Id="rId10" Type="http://schemas.openxmlformats.org/officeDocument/2006/relationships/drawing" Target="../drawings/drawing23.xml"/><Relationship Id="rId4" Type="http://schemas.openxmlformats.org/officeDocument/2006/relationships/hyperlink" Target="https://515431.fs1.hubspotusercontent-na1.net/hubfs/515431/NEXT%20Technical%20Manual.pdf" TargetMode="External"/><Relationship Id="rId9" Type="http://schemas.openxmlformats.org/officeDocument/2006/relationships/hyperlink" Target="https://www.nuiteq.com/choru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mylumens.com/en/Products_detail/1096/VC-TR60-4K-AI-Auto-Tracking-Camera" TargetMode="External"/><Relationship Id="rId18" Type="http://schemas.openxmlformats.org/officeDocument/2006/relationships/hyperlink" Target="https://www.mylumens.com/en/Accessories_detail/25/VC-WM12" TargetMode="External"/><Relationship Id="rId26" Type="http://schemas.openxmlformats.org/officeDocument/2006/relationships/hyperlink" Target="https://huddlecamhd.imagerelay.com/share/HCM-1-xx-Data-Sheet" TargetMode="External"/><Relationship Id="rId21" Type="http://schemas.openxmlformats.org/officeDocument/2006/relationships/hyperlink" Target="https://www.axeos.net/en/av-solutions/camera-mounts-and-screen-wall-mounts/562-nureva-hdl200.html" TargetMode="External"/><Relationship Id="rId34" Type="http://schemas.openxmlformats.org/officeDocument/2006/relationships/hyperlink" Target="https://www.mylumens.com/en/Products_detail/1094/CamConnect-Pro-AI-Box1" TargetMode="External"/><Relationship Id="rId7"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12" Type="http://schemas.openxmlformats.org/officeDocument/2006/relationships/hyperlink" Target="https://www.mylumens.com/en/Products_detail/1082/VC-TR40-AI-Auto-Tracking-Camera" TargetMode="External"/><Relationship Id="rId17" Type="http://schemas.openxmlformats.org/officeDocument/2006/relationships/hyperlink" Target="https://www.mylumens.com/en/Accessories_detail/2/VC-AC03" TargetMode="External"/><Relationship Id="rId25" Type="http://schemas.openxmlformats.org/officeDocument/2006/relationships/hyperlink" Target="https://ptzoptics.com/move-4k/" TargetMode="External"/><Relationship Id="rId33" Type="http://schemas.openxmlformats.org/officeDocument/2006/relationships/hyperlink" Target="https://huddlecamhd.imagerelay.com/share/HCM-2C-WH-Data-Sheet" TargetMode="External"/><Relationship Id="rId2" Type="http://schemas.openxmlformats.org/officeDocument/2006/relationships/hyperlink" Target="https://www.nureva.com/audio-conferencing/hdl310" TargetMode="External"/><Relationship Id="rId16" Type="http://schemas.openxmlformats.org/officeDocument/2006/relationships/hyperlink" Target="https://www.mylumens.com/en/Products_detail/42/VC-A71P-4K-PTZ-Camera" TargetMode="External"/><Relationship Id="rId20" Type="http://schemas.openxmlformats.org/officeDocument/2006/relationships/hyperlink" Target="https://www.axeos.net/en/av-solutions/camera-mounts-and-screen-wall-mounts/557-nureva-hdl300-hdl310.html" TargetMode="External"/><Relationship Id="rId29" Type="http://schemas.openxmlformats.org/officeDocument/2006/relationships/hyperlink" Target="https://ptzoptics.imagerelay.com/share/PT-CM-1-xx-Data-Sheet" TargetMode="External"/><Relationship Id="rId1" Type="http://schemas.openxmlformats.org/officeDocument/2006/relationships/hyperlink" Target="https://www.nureva.com/audio-conferencing/hdl310" TargetMode="External"/><Relationship Id="rId6" Type="http://schemas.openxmlformats.org/officeDocument/2006/relationships/hyperlink" Target="https://www.nureva.com/audio-conferencing/hdl300" TargetMode="External"/><Relationship Id="rId11" Type="http://schemas.openxmlformats.org/officeDocument/2006/relationships/hyperlink" Target="https://www.mylumens.com/en/Products_detail/1073/VC-R30-Full-HD-IP-PTZ-Camera" TargetMode="External"/><Relationship Id="rId24" Type="http://schemas.openxmlformats.org/officeDocument/2006/relationships/hyperlink" Target="https://ptzoptics.com/move-4k/" TargetMode="External"/><Relationship Id="rId32" Type="http://schemas.openxmlformats.org/officeDocument/2006/relationships/hyperlink" Target="https://huddlecamhd.imagerelay.com/share/HCM-1C-WH-Data-Sheet" TargetMode="External"/><Relationship Id="rId37" Type="http://schemas.openxmlformats.org/officeDocument/2006/relationships/drawing" Target="../drawings/drawing5.xml"/><Relationship Id="rId5" Type="http://schemas.openxmlformats.org/officeDocument/2006/relationships/hyperlink" Target="https://www.nureva.com/audio-conferencing/hdl300" TargetMode="External"/><Relationship Id="rId15" Type="http://schemas.openxmlformats.org/officeDocument/2006/relationships/hyperlink" Target="https://www.mylumens.com/en/Products_detail/37/VC-A61P-4K-PTZ-Camera" TargetMode="External"/><Relationship Id="rId23" Type="http://schemas.openxmlformats.org/officeDocument/2006/relationships/hyperlink" Target="https://ptzoptics.com/move-4k/" TargetMode="External"/><Relationship Id="rId28" Type="http://schemas.openxmlformats.org/officeDocument/2006/relationships/hyperlink" Target="https://ptzoptics.imagerelay.com/share/PT-WM-3-xx-Wall-Mount-Data-Sheet" TargetMode="External"/><Relationship Id="rId36" Type="http://schemas.openxmlformats.org/officeDocument/2006/relationships/printerSettings" Target="../printerSettings/printerSettings2.bin"/><Relationship Id="rId10" Type="http://schemas.openxmlformats.org/officeDocument/2006/relationships/hyperlink" Target="https://www.mylumens.com/en/Products_detail/23/VC-B30U-Video-Conference-Camera" TargetMode="External"/><Relationship Id="rId19" Type="http://schemas.openxmlformats.org/officeDocument/2006/relationships/hyperlink" Target="https://www.mylumens.com/en/Accessories_detail/31/VC-WM14" TargetMode="External"/><Relationship Id="rId31" Type="http://schemas.openxmlformats.org/officeDocument/2006/relationships/hyperlink" Target="https://ptzoptics.imagerelay.com/share/PT-PM-3-WH-Data-Sheet" TargetMode="External"/><Relationship Id="rId4" Type="http://schemas.openxmlformats.org/officeDocument/2006/relationships/hyperlink" Target="https://www.nureva.com/audio-conferencing/hdl200" TargetMode="External"/><Relationship Id="rId9"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14" Type="http://schemas.openxmlformats.org/officeDocument/2006/relationships/hyperlink" Target="https://www.mylumens.com/en/Products_detail/1076/VC-A51P-Full-HD-PTZ-Camera" TargetMode="External"/><Relationship Id="rId22" Type="http://schemas.openxmlformats.org/officeDocument/2006/relationships/hyperlink" Target="https://inogeni.com/product/cam230/" TargetMode="External"/><Relationship Id="rId27" Type="http://schemas.openxmlformats.org/officeDocument/2006/relationships/hyperlink" Target="https://huddlecamhd.imagerelay.com/share/HCM-2-xx-Data-Sheet" TargetMode="External"/><Relationship Id="rId30" Type="http://schemas.openxmlformats.org/officeDocument/2006/relationships/hyperlink" Target="https://ptzoptics.imagerelay.com/share/PT-CM-3-xx--Ceiling-Mount-Data-Sheet" TargetMode="External"/><Relationship Id="rId35"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8"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3" Type="http://schemas.openxmlformats.org/officeDocument/2006/relationships/hyperlink" Target="https://www.nureva.com/audio-conferencing/hdl20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jupiter.com/pana81/" TargetMode="External"/><Relationship Id="rId13" Type="http://schemas.openxmlformats.org/officeDocument/2006/relationships/hyperlink" Target="https://www.jupiter.com/wp-content/uploads/2024/01/DS_Pana-X_010924-2.pdf" TargetMode="External"/><Relationship Id="rId18" Type="http://schemas.openxmlformats.org/officeDocument/2006/relationships/hyperlink" Target="https://eu.peerless-av.com/products/sf680p" TargetMode="External"/><Relationship Id="rId26" Type="http://schemas.openxmlformats.org/officeDocument/2006/relationships/hyperlink" Target="https://n4g9g5y2.delivery.rocketcdn.me/wp-content/uploads/2024/05/DS_Pana-Displays_05222024.pdf" TargetMode="External"/><Relationship Id="rId3" Type="http://schemas.openxmlformats.org/officeDocument/2006/relationships/hyperlink" Target="https://www.jupiter.com/displays/pana-x/jpcm/" TargetMode="External"/><Relationship Id="rId21" Type="http://schemas.openxmlformats.org/officeDocument/2006/relationships/hyperlink" Target="https://www.jupiter.com/zavus/" TargetMode="External"/><Relationship Id="rId7" Type="http://schemas.openxmlformats.org/officeDocument/2006/relationships/hyperlink" Target="https://www.jupiter.com/pana81/" TargetMode="External"/><Relationship Id="rId12" Type="http://schemas.openxmlformats.org/officeDocument/2006/relationships/hyperlink" Target="https://www.jupiter.com/wp-content/uploads/2024/01/DS_Pana-X_010924-2.pdf" TargetMode="External"/><Relationship Id="rId17" Type="http://schemas.openxmlformats.org/officeDocument/2006/relationships/hyperlink" Target="https://eu.peerless-av.com/products/st632p" TargetMode="External"/><Relationship Id="rId25" Type="http://schemas.openxmlformats.org/officeDocument/2006/relationships/hyperlink" Target="https://n4g9g5y2.delivery.rocketcdn.me/wp-content/uploads/2024/05/DS_Pana-Displays_05222024.pdf" TargetMode="External"/><Relationship Id="rId2" Type="http://schemas.openxmlformats.org/officeDocument/2006/relationships/hyperlink" Target="https://www.jupiter.com/displays/pana-x/jpcm/" TargetMode="External"/><Relationship Id="rId16" Type="http://schemas.openxmlformats.org/officeDocument/2006/relationships/hyperlink" Target="https://eu.peerless-av.com/products/sf632p" TargetMode="External"/><Relationship Id="rId20" Type="http://schemas.openxmlformats.org/officeDocument/2006/relationships/hyperlink" Target="https://eu.peerless-av.com/products/sr598w" TargetMode="External"/><Relationship Id="rId29" Type="http://schemas.openxmlformats.org/officeDocument/2006/relationships/hyperlink" Target="https://n4g9g5y2.delivery.rocketcdn.me/wp-content/uploads/2024/05/DS_Pana-Displays_05222024.pdf" TargetMode="External"/><Relationship Id="rId1" Type="http://schemas.openxmlformats.org/officeDocument/2006/relationships/hyperlink" Target="https://www.jupiter.com/wp-content/uploads/2024/01/DS_Pana-X_010924-2.pdf" TargetMode="External"/><Relationship Id="rId6" Type="http://schemas.openxmlformats.org/officeDocument/2006/relationships/hyperlink" Target="https://www.jupiter.com/pana105/" TargetMode="External"/><Relationship Id="rId11" Type="http://schemas.openxmlformats.org/officeDocument/2006/relationships/hyperlink" Target="https://www.jupiter.com/wp-content/uploads/2024/01/DS_Pana-X_010924-2.pdf" TargetMode="External"/><Relationship Id="rId24" Type="http://schemas.openxmlformats.org/officeDocument/2006/relationships/hyperlink" Target="https://www.jupiter.com/wp-content/uploads/2023/10/DS_Zavus-XP_100923.pdf" TargetMode="External"/><Relationship Id="rId5" Type="http://schemas.openxmlformats.org/officeDocument/2006/relationships/hyperlink" Target="https://www.jupiter.com/pana105/" TargetMode="External"/><Relationship Id="rId15" Type="http://schemas.openxmlformats.org/officeDocument/2006/relationships/hyperlink" Target="https://eu.peerless-av.com/products/sa740p" TargetMode="External"/><Relationship Id="rId23" Type="http://schemas.openxmlformats.org/officeDocument/2006/relationships/hyperlink" Target="https://www.jupiter.com/wp-content/uploads/2023/10/DS_Zavus-XP_100923.pdf" TargetMode="External"/><Relationship Id="rId28" Type="http://schemas.openxmlformats.org/officeDocument/2006/relationships/hyperlink" Target="https://n4g9g5y2.delivery.rocketcdn.me/wp-content/uploads/2024/05/DS_Pana-Displays_05222024.pdf" TargetMode="External"/><Relationship Id="rId10" Type="http://schemas.openxmlformats.org/officeDocument/2006/relationships/hyperlink" Target="https://n4g9g5y2.rocketcdn.me/wp-content/uploads/2024/01/Pana-OPS.pdf" TargetMode="External"/><Relationship Id="rId19" Type="http://schemas.openxmlformats.org/officeDocument/2006/relationships/hyperlink" Target="https://eu.peerless-av.com/products/acc-v1500x" TargetMode="External"/><Relationship Id="rId31" Type="http://schemas.openxmlformats.org/officeDocument/2006/relationships/drawing" Target="../drawings/drawing6.xml"/><Relationship Id="rId4" Type="http://schemas.openxmlformats.org/officeDocument/2006/relationships/hyperlink" Target="https://www.jupiter.com/displays/pana-x/jpcm/" TargetMode="External"/><Relationship Id="rId9" Type="http://schemas.openxmlformats.org/officeDocument/2006/relationships/hyperlink" Target="https://www.jupiter.com/pana34/" TargetMode="External"/><Relationship Id="rId14" Type="http://schemas.openxmlformats.org/officeDocument/2006/relationships/hyperlink" Target="https://www.jupiter.com/wp-content/uploads/2024/01/DS_Pana-X_010924-2.pdf" TargetMode="External"/><Relationship Id="rId22" Type="http://schemas.openxmlformats.org/officeDocument/2006/relationships/hyperlink" Target="https://www.jupiter.com/zavus/" TargetMode="External"/><Relationship Id="rId27" Type="http://schemas.openxmlformats.org/officeDocument/2006/relationships/hyperlink" Target="https://n4g9g5y2.delivery.rocketcdn.me/wp-content/uploads/2024/05/DS_Pana-Displays_05222024.pdf" TargetMode="External"/><Relationship Id="rId30"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6" Type="http://schemas.openxmlformats.org/officeDocument/2006/relationships/hyperlink" Target="https://www.maxhub.com/us/Raptor_Series_V3/" TargetMode="External"/><Relationship Id="rId21" Type="http://schemas.openxmlformats.org/officeDocument/2006/relationships/hyperlink" Target="https://sgp-cstore-pub.ifpserver.com/bytello_public/MAXHUB_S07_Brochure_2e03644.pdf" TargetMode="External"/><Relationship Id="rId34" Type="http://schemas.openxmlformats.org/officeDocument/2006/relationships/hyperlink" Target="https://www.maxhub.com/en/xboard_v7_series/" TargetMode="External"/><Relationship Id="rId42" Type="http://schemas.openxmlformats.org/officeDocument/2006/relationships/hyperlink" Target="https://www.maxhub.com/en/xboard_v7_series/" TargetMode="External"/><Relationship Id="rId47" Type="http://schemas.openxmlformats.org/officeDocument/2006/relationships/hyperlink" Target="https://luoguijie.sharepoint.com/:f:/s/OBM/Evk1jnLHvfZPh8zOicrnbuoB-mMkCIzDJLDe03skc1rcGg?e=7a3Wmn" TargetMode="External"/><Relationship Id="rId50" Type="http://schemas.openxmlformats.org/officeDocument/2006/relationships/hyperlink" Target="https://luoguijie.sharepoint.com/:f:/r/sites/OBM/Shared%20Documents/Product%20dept/01%20Product%20Literature/05%20UC/01%20PTZ%20Camera/UC%20P30/01%20Datasheet?csf=1&amp;web=1&amp;e=61XFH1" TargetMode="External"/><Relationship Id="rId55" Type="http://schemas.openxmlformats.org/officeDocument/2006/relationships/hyperlink" Target="https://luoguijie.sharepoint.com/:f:/s/OBM/Etwz2QeI8nJClVSGjKKLK8kB9fApVa0moEeUUBvGCmWLrA?e=vMXtud" TargetMode="External"/><Relationship Id="rId63" Type="http://schemas.openxmlformats.org/officeDocument/2006/relationships/hyperlink" Target="https://www.maxhub.com/en/xbar_u50/" TargetMode="External"/><Relationship Id="rId7" Type="http://schemas.openxmlformats.org/officeDocument/2006/relationships/hyperlink" Target="https://sgp-cstore-pub.maxhub.com/maxhub_global_public/upload/lp7sgpn7/LA132V11%20Datasheet.pdf" TargetMode="External"/><Relationship Id="rId2" Type="http://schemas.openxmlformats.org/officeDocument/2006/relationships/hyperlink" Target="https://sgp-cstore-pub.maxhub.com/maxhub_global_public/31a4f9f20a0a42bdaf5ab3dc29478e0c" TargetMode="External"/><Relationship Id="rId16" Type="http://schemas.openxmlformats.org/officeDocument/2006/relationships/hyperlink" Target="https://sgp-cstore-pub.maxhub.com/maxhub_global_public/upload/lwrp1yzm/maxhub_uw_series_92_inch_v2_compressed.pdf?v=2" TargetMode="External"/><Relationship Id="rId29" Type="http://schemas.openxmlformats.org/officeDocument/2006/relationships/hyperlink" Target="https://www.maxhub.com/us/Raptor_Series_V3/" TargetMode="External"/><Relationship Id="rId11" Type="http://schemas.openxmlformats.org/officeDocument/2006/relationships/hyperlink" Target="https://sgp-cstore-pub.maxhub.com/maxhub_global_public/upload/lxmpese6/CMA-T_Series_20240617.pdf" TargetMode="External"/><Relationship Id="rId24" Type="http://schemas.openxmlformats.org/officeDocument/2006/relationships/hyperlink" Target="https://sgp-cstore-pub.maxhub.com/maxhub_global_public/upload/lxac01is/P30%200611.pdf" TargetMode="External"/><Relationship Id="rId32" Type="http://schemas.openxmlformats.org/officeDocument/2006/relationships/hyperlink" Target="https://www.maxhub.com/en/xboard_v7_series/" TargetMode="External"/><Relationship Id="rId37" Type="http://schemas.openxmlformats.org/officeDocument/2006/relationships/hyperlink" Target="https://sgp-cstore-pub.maxhub.com/maxhub_global_public/upload/m2kbjcjy/MAXHUB_XBoard_V7_Series_0910_v7.pdf" TargetMode="External"/><Relationship Id="rId40" Type="http://schemas.openxmlformats.org/officeDocument/2006/relationships/hyperlink" Target="https://www.maxhub.com/us/Raptor_Series_V3/" TargetMode="External"/><Relationship Id="rId45" Type="http://schemas.openxmlformats.org/officeDocument/2006/relationships/hyperlink" Target="https://sgp-cstore-pub.maxhub.com/maxhub_global_public/upload/m2kbjcjy/MAXHUB_XBoard_V7_Series_0910_v7.pdf" TargetMode="External"/><Relationship Id="rId53" Type="http://schemas.openxmlformats.org/officeDocument/2006/relationships/hyperlink" Target="https://luoguijie.sharepoint.com/:b:/s/OBM/EVDTKR_EuUxGg7tq1N4veF4BqdOXHPg7_D8AtukDMAhWpw?e=JdlVlu" TargetMode="External"/><Relationship Id="rId58" Type="http://schemas.openxmlformats.org/officeDocument/2006/relationships/hyperlink" Target="https://luoguijie.sharepoint.com/:f:/s/OBM/Ei5dPRF6m0hJj-iAjElLAAUB-LfqaDA12yqH1DdaapmNrA?e=gLANeF" TargetMode="External"/><Relationship Id="rId66" Type="http://schemas.openxmlformats.org/officeDocument/2006/relationships/printerSettings" Target="../printerSettings/printerSettings4.bin"/><Relationship Id="rId5" Type="http://schemas.openxmlformats.org/officeDocument/2006/relationships/hyperlink" Target="https://sgp-cstore-pub.maxhub.com/maxhub_global_public/upload/lp7smezl/MAXHUB%20LA165V07.pdf" TargetMode="External"/><Relationship Id="rId61" Type="http://schemas.openxmlformats.org/officeDocument/2006/relationships/hyperlink" Target="https://luoguijie.sharepoint.com/:f:/s/OBM/EtKcOZXB1RxOnzW1LHY8qRQBUjfRT6_TKRFxjxhdgLAfWg?e=T3svaC" TargetMode="External"/><Relationship Id="rId19" Type="http://schemas.openxmlformats.org/officeDocument/2006/relationships/hyperlink" Target="https://sgp-cstore-pub.maxhub.com/maxhub_global_public/product-page/17032451751801/zip/pdf/1025_brochure.pdf" TargetMode="External"/><Relationship Id="rId14" Type="http://schemas.openxmlformats.org/officeDocument/2006/relationships/hyperlink" Target="https://sgp-cstore-pub.maxhub.com/maxhub_global_public/upload/lxmp9s0v/CMA_Series_20240617.pdf" TargetMode="External"/><Relationship Id="rId22" Type="http://schemas.openxmlformats.org/officeDocument/2006/relationships/hyperlink" Target="https://sgp-cstore-pub.maxhub.com/maxhub_global_public/2be4ce5e8f5a48aab816b48dd28bc626" TargetMode="External"/><Relationship Id="rId27" Type="http://schemas.openxmlformats.org/officeDocument/2006/relationships/hyperlink" Target="https://www.maxhub.com/us/Raptor_Series_V3/" TargetMode="External"/><Relationship Id="rId30" Type="http://schemas.openxmlformats.org/officeDocument/2006/relationships/hyperlink" Target="https://www.maxhub.com/us/Raptor_Series_V3/" TargetMode="External"/><Relationship Id="rId35" Type="http://schemas.openxmlformats.org/officeDocument/2006/relationships/hyperlink" Target="https://www.maxhub.com/en/xboard_v7_series/" TargetMode="External"/><Relationship Id="rId43" Type="http://schemas.openxmlformats.org/officeDocument/2006/relationships/hyperlink" Target="https://sgp-cstore-pub.maxhub.com/maxhub_global_public/upload/m2kbjcjy/MAXHUB_XBoard_V7_Series_0910_v7.pdf" TargetMode="External"/><Relationship Id="rId48" Type="http://schemas.openxmlformats.org/officeDocument/2006/relationships/hyperlink" Target="https://luoguijie.sharepoint.com/:f:/s/OBM/Evk1jnLHvfZPh8zOicrnbuoB-mMkCIzDJLDe03skc1rcGg?e=7a3Wmn" TargetMode="External"/><Relationship Id="rId56" Type="http://schemas.openxmlformats.org/officeDocument/2006/relationships/hyperlink" Target="https://luoguijie.sharepoint.com/:f:/s/OBM/Ep1x-Z8_E_1NhQCeF3ImRiABC4ZL72qM0A2IlF5S_2ondQ?e=CpzRiX" TargetMode="External"/><Relationship Id="rId64" Type="http://schemas.openxmlformats.org/officeDocument/2006/relationships/hyperlink" Target="https://www.maxhub.com/en/xbar_u50/" TargetMode="External"/><Relationship Id="rId8" Type="http://schemas.openxmlformats.org/officeDocument/2006/relationships/hyperlink" Target="https://sgp-cstore-pub.maxhub.com/maxhub_global_public/upload/lp7shdvj/LA181V11%20Datasheet.pdf" TargetMode="External"/><Relationship Id="rId51" Type="http://schemas.openxmlformats.org/officeDocument/2006/relationships/hyperlink" Target="https://luoguijie.sharepoint.com/:f:/r/sites/OBM/Shared%20Documents/Product%20dept/01%20Product%20Literature/05%20UC/02%20Speakerphone/BM45/01%20Datasheet?csf=1&amp;web=1&amp;e=kVTt20" TargetMode="External"/><Relationship Id="rId3" Type="http://schemas.openxmlformats.org/officeDocument/2006/relationships/hyperlink" Target="https://sgp-cstore-pub.maxhub.com/maxhub_global_public/3d435ebab7ee463d8b75c9592c761579" TargetMode="External"/><Relationship Id="rId12" Type="http://schemas.openxmlformats.org/officeDocument/2006/relationships/hyperlink" Target="https://sgp-cstore-pub.maxhub.com/maxhub_global_public/upload/lxmpese6/CMA-T_Series_20240617.pdf" TargetMode="External"/><Relationship Id="rId17" Type="http://schemas.openxmlformats.org/officeDocument/2006/relationships/hyperlink" Target="https://sgp-cstore-pub.maxhub.com/maxhub_global_public/upload/lxa69gcn/xcore%20kit.pdf" TargetMode="External"/><Relationship Id="rId25" Type="http://schemas.openxmlformats.org/officeDocument/2006/relationships/hyperlink" Target="https://www.maxhub.com/us/Raptor_Series_V3/" TargetMode="External"/><Relationship Id="rId33" Type="http://schemas.openxmlformats.org/officeDocument/2006/relationships/hyperlink" Target="https://www.maxhub.com/en/xboard_v7_series/" TargetMode="External"/><Relationship Id="rId38" Type="http://schemas.openxmlformats.org/officeDocument/2006/relationships/hyperlink" Target="https://sgp-cstore-pub.maxhub.com/maxhub_global_public/upload/m2kbjcjy/MAXHUB_XBoard_V7_Series_0910_v7.pdf" TargetMode="External"/><Relationship Id="rId46" Type="http://schemas.openxmlformats.org/officeDocument/2006/relationships/hyperlink" Target="https://luoguijie.sharepoint.com/:f:/s/OBM/EtKcOZXB1RxOnzW1LHY8qRQBUjfRT6_TKRFxjxhdgLAfWg?e=T3svaC" TargetMode="External"/><Relationship Id="rId59" Type="http://schemas.openxmlformats.org/officeDocument/2006/relationships/hyperlink" Target="https://luoguijie.sharepoint.com/:b:/r/sites/OBM/Shared%20Documents/Product%20dept/01%20Product%20Literature/09%20MTR/MTR%20i3%20%26%20i5%20Kit/01%20Datasheet/02%20MTR%20i5%20Kit/MAXHUB_TCP35T%20EXT%20Touch%20Console%20Panel_Datasheet_V1.1%20(compressed).pdf?csf=1&amp;web=1&amp;e=tj7hY4" TargetMode="External"/><Relationship Id="rId67" Type="http://schemas.openxmlformats.org/officeDocument/2006/relationships/drawing" Target="../drawings/drawing7.xml"/><Relationship Id="rId20" Type="http://schemas.openxmlformats.org/officeDocument/2006/relationships/hyperlink" Target="https://sgp-cstore-pub.maxhub.com/maxhub_global_public/product-page/17137699301286/zip/pdf/1025_brochure.pdf" TargetMode="External"/><Relationship Id="rId41" Type="http://schemas.openxmlformats.org/officeDocument/2006/relationships/hyperlink" Target="https://www.maxhub.com/us/Raptor_Series_V3/" TargetMode="External"/><Relationship Id="rId54" Type="http://schemas.openxmlformats.org/officeDocument/2006/relationships/hyperlink" Target="https://luoguijie.sharepoint.com/:f:/s/OBM/EkGI655TxcJFpS3f7wmTKuUBV-7iyJ7HME3kWmkKWNCq2w?e=nUSmxL" TargetMode="External"/><Relationship Id="rId62" Type="http://schemas.openxmlformats.org/officeDocument/2006/relationships/hyperlink" Target="https://www.maxhub.com/en/xbar_u50/" TargetMode="External"/><Relationship Id="rId1" Type="http://schemas.openxmlformats.org/officeDocument/2006/relationships/hyperlink" Target="https://www.maxhub.com/en/support/?" TargetMode="External"/><Relationship Id="rId6" Type="http://schemas.openxmlformats.org/officeDocument/2006/relationships/hyperlink" Target="https://sgp-cstore-pub.maxhub.com/maxhub_global_public/upload/lp7so03i/MAXHUB%20LA220V07.pdf" TargetMode="External"/><Relationship Id="rId15" Type="http://schemas.openxmlformats.org/officeDocument/2006/relationships/hyperlink" Target="https://sgp-cstore-pub.maxhub.com/maxhub_global_public/product-page/uw_series/zip/img/MAXHUB_Commercial_Display_UW_Series_Leaflet_Final.pdf" TargetMode="External"/><Relationship Id="rId23" Type="http://schemas.openxmlformats.org/officeDocument/2006/relationships/hyperlink" Target="https://sgp-cstore-pub.maxhub.com/maxhub_global_public/upload/lv39q54w/S15_Leaflet.pdf" TargetMode="External"/><Relationship Id="rId28" Type="http://schemas.openxmlformats.org/officeDocument/2006/relationships/hyperlink" Target="https://www.maxhub.com/us/Raptor_Series_V3/" TargetMode="External"/><Relationship Id="rId36" Type="http://schemas.openxmlformats.org/officeDocument/2006/relationships/hyperlink" Target="https://www.maxhub.com/en/xboard_v7_series/" TargetMode="External"/><Relationship Id="rId49" Type="http://schemas.openxmlformats.org/officeDocument/2006/relationships/hyperlink" Target="https://luoguijie.sharepoint.com/:f:/s/OBM/Evi11M4fMWNHmfSdLUZHbacBUEwoWp633bPHPlRSr0R6vw?e=dM1VGg" TargetMode="External"/><Relationship Id="rId57" Type="http://schemas.openxmlformats.org/officeDocument/2006/relationships/hyperlink" Target="https://luoguijie.sharepoint.com/:f:/s/OBM/EuoZPipGTDNEoVFLKRXk_ogBRAV6HsJNjpNJDtDbRXE7pA?e=deTwlY" TargetMode="External"/><Relationship Id="rId10" Type="http://schemas.openxmlformats.org/officeDocument/2006/relationships/hyperlink" Target="https://sgp-cstore-pub.maxhub.com/maxhub_global_public/upload/lqloec5l/LED-ST90.pdf" TargetMode="External"/><Relationship Id="rId31" Type="http://schemas.openxmlformats.org/officeDocument/2006/relationships/hyperlink" Target="https://www.maxhub.com/us/Raptor_Series_V3/" TargetMode="External"/><Relationship Id="rId44" Type="http://schemas.openxmlformats.org/officeDocument/2006/relationships/hyperlink" Target="https://www.maxhub.com/en/xboard_v7_series/" TargetMode="External"/><Relationship Id="rId52" Type="http://schemas.openxmlformats.org/officeDocument/2006/relationships/hyperlink" Target="https://luoguijie.sharepoint.com/:f:/s/OBM/Er36i5sNB6pGt2Q-ahP_K-UBIm9hJ1NMsKT2VHQ2W-dVgA?e=71mzC3" TargetMode="External"/><Relationship Id="rId60" Type="http://schemas.openxmlformats.org/officeDocument/2006/relationships/hyperlink" Target="https://luoguijie.sharepoint.com/:f:/r/sites/OBM/Shared%20Documents/Product%20dept/01%20Product%20Literature/05%20UC/02%20Speakerphone/BM35/01%20Datasheet?csf=1&amp;web=1&amp;e=zFLU2W" TargetMode="External"/><Relationship Id="rId65" Type="http://schemas.openxmlformats.org/officeDocument/2006/relationships/hyperlink" Target="https://www.maxhub.com/en/xbar_u50/" TargetMode="External"/><Relationship Id="rId4" Type="http://schemas.openxmlformats.org/officeDocument/2006/relationships/hyperlink" Target="https://sgp-cstore-pub.maxhub.com/maxhub_global_public/static/LEDRaptorSeries/LEDRaptorSeries.pdf" TargetMode="External"/><Relationship Id="rId9" Type="http://schemas.openxmlformats.org/officeDocument/2006/relationships/hyperlink" Target="https://sgp-cstore-pub.maxhub.com/maxhub_global_public/upload/lp7si30p/LA209V11%20Datahsheet.pdf" TargetMode="External"/><Relationship Id="rId13" Type="http://schemas.openxmlformats.org/officeDocument/2006/relationships/hyperlink" Target="https://sgp-cstore-pub.maxhub.com/maxhub_global_public/upload/lxmp9s0v/CMA_Series_20240617.pdf" TargetMode="External"/><Relationship Id="rId18" Type="http://schemas.openxmlformats.org/officeDocument/2006/relationships/hyperlink" Target="https://sgp-cstore-pub.maxhub.com/maxhub_global_public/product-page/17032451534274/zip/pdf/1025_brochure.pdf" TargetMode="External"/><Relationship Id="rId39" Type="http://schemas.openxmlformats.org/officeDocument/2006/relationships/hyperlink" Target="https://sgp-cstore-pub.maxhub.com/maxhub_global_public/upload/m2kbjcjy/MAXHUB_XBoard_V7_Series_0910_v7.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iadea.com/wp-content/uploads/XMP-8552_Web-version-1.pdf" TargetMode="External"/><Relationship Id="rId13" Type="http://schemas.openxmlformats.org/officeDocument/2006/relationships/hyperlink" Target="https://www.iadea.com/products/signapps-express/" TargetMode="External"/><Relationship Id="rId18" Type="http://schemas.openxmlformats.org/officeDocument/2006/relationships/hyperlink" Target="https://www.iadea.com/products/window-mount/" TargetMode="External"/><Relationship Id="rId26" Type="http://schemas.openxmlformats.org/officeDocument/2006/relationships/hyperlink" Target="https://www.iadea.com/wp-content/uploads/WRP1000-A12-brochure-1.pdf" TargetMode="External"/><Relationship Id="rId3" Type="http://schemas.openxmlformats.org/officeDocument/2006/relationships/hyperlink" Target="https://www.iadea.com/wp-content/uploads/XDS-2285_Brochure_2020DEC_digital.pdf" TargetMode="External"/><Relationship Id="rId21" Type="http://schemas.openxmlformats.org/officeDocument/2006/relationships/hyperlink" Target="https://www.iadea.com/wp-content/uploads/XDS-1078-A12-Brochure-July-2023_compressed.pdf" TargetMode="External"/><Relationship Id="rId7" Type="http://schemas.openxmlformats.org/officeDocument/2006/relationships/hyperlink" Target="https://www.iadea.com/products/xmp-8552-xmp-8550/" TargetMode="External"/><Relationship Id="rId12" Type="http://schemas.openxmlformats.org/officeDocument/2006/relationships/hyperlink" Target="https://www.iadea.com/products/iadeacare/" TargetMode="External"/><Relationship Id="rId17" Type="http://schemas.openxmlformats.org/officeDocument/2006/relationships/hyperlink" Target="https://www.iadea.com/wp-content/uploads/2019/10/PWM-011_Quick-Start-Guide_2019OCT_web.pdf" TargetMode="External"/><Relationship Id="rId25" Type="http://schemas.openxmlformats.org/officeDocument/2006/relationships/hyperlink" Target="https://www.iadea.com/products/wrp-1000/" TargetMode="External"/><Relationship Id="rId2" Type="http://schemas.openxmlformats.org/officeDocument/2006/relationships/hyperlink" Target="https://www.iadea.com/products/xds-2285/" TargetMode="External"/><Relationship Id="rId16" Type="http://schemas.openxmlformats.org/officeDocument/2006/relationships/hyperlink" Target="https://www.iadea.com/wp-content/uploads/2019/03/PVK-302_Brochure_2018NOV.pdf" TargetMode="External"/><Relationship Id="rId20" Type="http://schemas.openxmlformats.org/officeDocument/2006/relationships/hyperlink" Target="https://www.iadea.com/products/wbp-130-160/" TargetMode="External"/><Relationship Id="rId29" Type="http://schemas.openxmlformats.org/officeDocument/2006/relationships/hyperlink" Target="https://www.iadea.com/products/xmp-8552-xmp-8550/" TargetMode="External"/><Relationship Id="rId1" Type="http://schemas.openxmlformats.org/officeDocument/2006/relationships/hyperlink" Target="https://www.iadea.com/wp-content/uploads/IAdea-Product-Catalog-2.pdf" TargetMode="External"/><Relationship Id="rId6" Type="http://schemas.openxmlformats.org/officeDocument/2006/relationships/hyperlink" Target="https://www.iadea.com/products/wbp-130-160/" TargetMode="External"/><Relationship Id="rId11" Type="http://schemas.openxmlformats.org/officeDocument/2006/relationships/hyperlink" Target="https://www.iadea.com/products/iadeacare/" TargetMode="External"/><Relationship Id="rId24" Type="http://schemas.openxmlformats.org/officeDocument/2006/relationships/hyperlink" Target="https://www.iadea.com/products/wrp-1000/" TargetMode="External"/><Relationship Id="rId5" Type="http://schemas.openxmlformats.org/officeDocument/2006/relationships/hyperlink" Target="https://www.iadea.com/wp-content/uploads/XDS-2288_Brochure_2021MAR-ext_digital.pdf" TargetMode="External"/><Relationship Id="rId15" Type="http://schemas.openxmlformats.org/officeDocument/2006/relationships/hyperlink" Target="https://www.iadea.com/wp-content/uploads/2019/08/PVK-102_Quick-Start-Guide_2019MAY.pdf" TargetMode="External"/><Relationship Id="rId23" Type="http://schemas.openxmlformats.org/officeDocument/2006/relationships/hyperlink" Target="https://www.iadea.com/products/wrp-1000/" TargetMode="External"/><Relationship Id="rId28" Type="http://schemas.openxmlformats.org/officeDocument/2006/relationships/hyperlink" Target="https://www.iadea.com/wp-content/uploads/XMP-8552_Web-version-1.pdf" TargetMode="External"/><Relationship Id="rId10" Type="http://schemas.openxmlformats.org/officeDocument/2006/relationships/hyperlink" Target="https://www.iadea.com/products/iadeacare/" TargetMode="External"/><Relationship Id="rId19" Type="http://schemas.openxmlformats.org/officeDocument/2006/relationships/hyperlink" Target="https://www.iadea.com/products/wbp-130-160/" TargetMode="External"/><Relationship Id="rId31" Type="http://schemas.openxmlformats.org/officeDocument/2006/relationships/drawing" Target="../drawings/drawing9.xml"/><Relationship Id="rId4" Type="http://schemas.openxmlformats.org/officeDocument/2006/relationships/hyperlink" Target="https://www.iadea.com/products/xds-2288/" TargetMode="External"/><Relationship Id="rId9" Type="http://schemas.openxmlformats.org/officeDocument/2006/relationships/hyperlink" Target="https://www.iadea.com/products/iadeacare/" TargetMode="External"/><Relationship Id="rId14" Type="http://schemas.openxmlformats.org/officeDocument/2006/relationships/hyperlink" Target="https://www.iadea.com/wp-content/uploads/2018/10/PGM-001_Brochure_2018OCT_web.pdf" TargetMode="External"/><Relationship Id="rId22" Type="http://schemas.openxmlformats.org/officeDocument/2006/relationships/hyperlink" Target="https://www.iadea.com/products/xds-1078/" TargetMode="External"/><Relationship Id="rId27" Type="http://schemas.openxmlformats.org/officeDocument/2006/relationships/hyperlink" Target="https://www.iadea.com/wp-content/uploads/WRP1000-A12-brochure-1.pdf" TargetMode="External"/><Relationship Id="rId30"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C203F-C06A-485B-97A8-2D7B349FBFEF}">
  <dimension ref="A1:AP23"/>
  <sheetViews>
    <sheetView zoomScale="85" zoomScaleNormal="85" workbookViewId="0">
      <selection activeCell="A4" sqref="A4:AK4"/>
    </sheetView>
  </sheetViews>
  <sheetFormatPr defaultRowHeight="15"/>
  <cols>
    <col min="1" max="1" width="52" customWidth="1"/>
    <col min="42" max="42" width="45.28515625" style="3" bestFit="1" customWidth="1"/>
    <col min="43" max="43" width="14.42578125" bestFit="1" customWidth="1"/>
    <col min="44" max="44" width="8.5703125" bestFit="1" customWidth="1"/>
    <col min="45" max="45" width="12.42578125" bestFit="1" customWidth="1"/>
  </cols>
  <sheetData>
    <row r="1" spans="1:37" ht="194.65" customHeight="1">
      <c r="A1" s="547"/>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38.25">
      <c r="A2" s="548" t="s">
        <v>0</v>
      </c>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row>
    <row r="3" spans="1:37" ht="38.25">
      <c r="A3" s="548" t="s">
        <v>1</v>
      </c>
      <c r="B3" s="548"/>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row>
    <row r="4" spans="1:37" ht="38.25">
      <c r="A4" s="545" t="s">
        <v>2</v>
      </c>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row>
    <row r="5" spans="1:37" ht="38.25">
      <c r="A5" s="545" t="s">
        <v>3</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row>
    <row r="6" spans="1:37" ht="37.9" customHeight="1">
      <c r="A6" s="546"/>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row>
    <row r="7" spans="1:37" ht="37.9" customHeight="1">
      <c r="A7" s="546"/>
      <c r="B7" s="546"/>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row>
    <row r="8" spans="1:37" ht="37.9" customHeight="1">
      <c r="A8" s="546"/>
      <c r="B8" s="546"/>
      <c r="C8" s="546"/>
      <c r="D8" s="546"/>
      <c r="E8" s="546"/>
      <c r="F8" s="546"/>
      <c r="G8" s="546"/>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row>
    <row r="9" spans="1:37" ht="37.9" customHeight="1">
      <c r="A9" s="546"/>
      <c r="B9" s="546"/>
      <c r="C9" s="546"/>
      <c r="D9" s="546"/>
      <c r="E9" s="546"/>
      <c r="F9" s="546"/>
      <c r="G9" s="546"/>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row>
    <row r="10" spans="1:37" ht="37.9" customHeight="1">
      <c r="A10" s="20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row>
    <row r="11" spans="1:37" ht="82.5" customHeight="1">
      <c r="A11" s="208" t="s">
        <v>4</v>
      </c>
      <c r="B11" s="207"/>
      <c r="C11" s="207"/>
      <c r="D11" s="207"/>
      <c r="E11" s="207"/>
      <c r="F11" s="207"/>
      <c r="G11" s="207"/>
      <c r="H11" s="207"/>
      <c r="I11" s="207"/>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row>
    <row r="12" spans="1:37" ht="57" customHeight="1">
      <c r="A12" s="208"/>
      <c r="B12" s="207"/>
      <c r="C12" s="207" t="s">
        <v>5</v>
      </c>
      <c r="D12" s="207"/>
      <c r="E12" s="207"/>
      <c r="F12" s="207"/>
      <c r="G12" s="207"/>
      <c r="H12" s="207"/>
      <c r="I12" s="207"/>
      <c r="J12" s="206"/>
      <c r="K12" s="207" t="s">
        <v>6</v>
      </c>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row>
    <row r="13" spans="1:37" ht="42" customHeight="1">
      <c r="A13" s="20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row>
    <row r="14" spans="1:37" ht="67.5" customHeight="1">
      <c r="A14" s="478" t="s">
        <v>7</v>
      </c>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206"/>
      <c r="AD14" s="206"/>
      <c r="AE14" s="206"/>
      <c r="AF14" s="206"/>
      <c r="AG14" s="206"/>
      <c r="AH14" s="206"/>
      <c r="AI14" s="206"/>
      <c r="AJ14" s="206"/>
      <c r="AK14" s="206"/>
    </row>
    <row r="15" spans="1:37" ht="124.5" customHeight="1">
      <c r="A15" s="478" t="s">
        <v>8</v>
      </c>
      <c r="B15" s="478"/>
      <c r="C15" s="478"/>
      <c r="D15" s="478"/>
      <c r="E15" s="478"/>
      <c r="F15" s="478"/>
      <c r="G15" s="478"/>
      <c r="H15" s="478"/>
      <c r="I15" s="478"/>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row>
    <row r="16" spans="1:37" ht="102.75" customHeight="1">
      <c r="A16" s="478" t="s">
        <v>9</v>
      </c>
      <c r="B16" s="478"/>
      <c r="C16" s="478"/>
      <c r="D16" s="478"/>
      <c r="E16" s="478"/>
      <c r="F16" s="478"/>
      <c r="G16" s="478"/>
      <c r="H16" s="478"/>
      <c r="I16" s="478"/>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row>
    <row r="17" spans="1:37" s="2" customFormat="1" ht="144.75" customHeight="1">
      <c r="A17" s="478" t="s">
        <v>10</v>
      </c>
      <c r="B17" s="478"/>
      <c r="C17" s="478"/>
      <c r="D17" s="478"/>
      <c r="E17" s="478"/>
      <c r="F17" s="478"/>
      <c r="G17" s="478"/>
      <c r="H17" s="478"/>
      <c r="I17" s="478"/>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row>
    <row r="18" spans="1:37" ht="122.25" customHeight="1">
      <c r="A18" s="478" t="s">
        <v>11</v>
      </c>
      <c r="B18" s="478"/>
      <c r="C18" s="478"/>
      <c r="D18" s="478"/>
      <c r="E18" s="478"/>
      <c r="F18" s="478"/>
      <c r="G18" s="478"/>
      <c r="H18" s="478"/>
      <c r="I18" s="478"/>
      <c r="J18" s="478"/>
      <c r="K18" s="478"/>
      <c r="L18" s="478"/>
      <c r="M18" s="478"/>
      <c r="N18" s="478"/>
      <c r="O18" s="478"/>
      <c r="P18" s="478"/>
      <c r="Q18" s="478"/>
      <c r="R18" s="478"/>
      <c r="S18" s="478"/>
      <c r="T18" s="478"/>
      <c r="U18" s="478"/>
      <c r="W18" s="478"/>
      <c r="X18" s="478"/>
      <c r="Y18" s="478"/>
      <c r="Z18" s="478"/>
      <c r="AA18" s="478"/>
      <c r="AB18" s="478"/>
      <c r="AC18" s="478"/>
      <c r="AD18" s="478"/>
      <c r="AE18" s="478"/>
      <c r="AF18" s="478"/>
      <c r="AG18" s="478"/>
      <c r="AH18" s="478"/>
      <c r="AI18" s="478"/>
      <c r="AJ18" s="478"/>
      <c r="AK18" s="478"/>
    </row>
    <row r="19" spans="1:37" ht="81" customHeight="1">
      <c r="A19" s="478" t="s">
        <v>12</v>
      </c>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row>
    <row r="20" spans="1:37" ht="153.75" customHeight="1">
      <c r="A20" s="208" t="s">
        <v>13</v>
      </c>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B20" s="478"/>
      <c r="AC20" s="478"/>
      <c r="AD20" s="478"/>
      <c r="AE20" s="478"/>
      <c r="AF20" s="478"/>
      <c r="AG20" s="478"/>
      <c r="AH20" s="478"/>
      <c r="AI20" s="478"/>
      <c r="AJ20" s="478"/>
      <c r="AK20" s="478"/>
    </row>
    <row r="21" spans="1:37" s="2" customFormat="1" ht="98.25" customHeight="1">
      <c r="A21" s="208" t="s">
        <v>14</v>
      </c>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c r="AG21" s="478"/>
      <c r="AH21" s="478"/>
      <c r="AI21" s="478"/>
      <c r="AJ21" s="478"/>
      <c r="AK21" s="478"/>
    </row>
    <row r="22" spans="1:37" s="2" customFormat="1" ht="98.25" customHeight="1">
      <c r="A22" s="208" t="s">
        <v>15</v>
      </c>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row>
    <row r="23" spans="1:37" ht="154.5" customHeight="1">
      <c r="A23" s="478" t="s">
        <v>16</v>
      </c>
      <c r="B23" s="478"/>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row>
  </sheetData>
  <mergeCells count="9">
    <mergeCell ref="J17:AK17"/>
    <mergeCell ref="J15:AK15"/>
    <mergeCell ref="J16:AK16"/>
    <mergeCell ref="A6:AK9"/>
    <mergeCell ref="A1:AK1"/>
    <mergeCell ref="A2:AK2"/>
    <mergeCell ref="A3:AK3"/>
    <mergeCell ref="A4:AK4"/>
    <mergeCell ref="A5:AK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CA3C4-01B8-4312-B4BE-42D8536A2621}">
  <sheetPr>
    <tabColor theme="9" tint="0.59999389629810485"/>
  </sheetPr>
  <dimension ref="A1:H78"/>
  <sheetViews>
    <sheetView zoomScale="115" zoomScaleNormal="115" workbookViewId="0">
      <pane xSplit="1" ySplit="5" topLeftCell="B40" activePane="bottomRight" state="frozen"/>
      <selection pane="bottomRight" activeCell="H63" sqref="H62:H63"/>
      <selection pane="bottomLeft" activeCell="A2" sqref="A2"/>
      <selection pane="topRight" activeCell="B1" sqref="B1"/>
    </sheetView>
  </sheetViews>
  <sheetFormatPr defaultColWidth="10.85546875" defaultRowHeight="15"/>
  <cols>
    <col min="1" max="1" width="28.5703125" style="136" bestFit="1" customWidth="1"/>
    <col min="2" max="2" width="93.140625" style="155" bestFit="1" customWidth="1"/>
    <col min="3" max="3" width="48.5703125" style="135" bestFit="1" customWidth="1"/>
    <col min="4" max="4" width="11.42578125" style="135" customWidth="1"/>
    <col min="5" max="5" width="12.140625" style="135" customWidth="1"/>
    <col min="6" max="6" width="14" style="135" customWidth="1"/>
    <col min="7" max="8" width="15.140625" style="135" customWidth="1"/>
    <col min="9" max="16384" width="10.85546875" style="136"/>
  </cols>
  <sheetData>
    <row r="1" spans="1:8">
      <c r="A1" s="588"/>
      <c r="B1" s="588"/>
      <c r="C1" s="588"/>
      <c r="D1" s="588"/>
      <c r="E1" s="588"/>
      <c r="F1" s="588"/>
      <c r="G1" s="588"/>
      <c r="H1" s="588"/>
    </row>
    <row r="2" spans="1:8">
      <c r="A2" s="588"/>
      <c r="B2" s="588"/>
      <c r="C2" s="588"/>
      <c r="D2" s="588"/>
      <c r="E2" s="588"/>
      <c r="F2" s="588"/>
      <c r="G2" s="588"/>
      <c r="H2" s="588"/>
    </row>
    <row r="3" spans="1:8">
      <c r="A3" s="588"/>
      <c r="B3" s="588"/>
      <c r="C3" s="588"/>
      <c r="D3" s="588"/>
      <c r="E3" s="588"/>
      <c r="F3" s="588"/>
      <c r="G3" s="588"/>
      <c r="H3" s="588"/>
    </row>
    <row r="4" spans="1:8">
      <c r="A4" s="588"/>
      <c r="B4" s="588"/>
      <c r="C4" s="588"/>
      <c r="D4" s="588"/>
      <c r="E4" s="588"/>
      <c r="F4" s="588"/>
      <c r="G4" s="588"/>
      <c r="H4" s="588"/>
    </row>
    <row r="5" spans="1:8">
      <c r="A5" s="588"/>
      <c r="B5" s="588"/>
      <c r="C5" s="588"/>
      <c r="D5" s="588"/>
      <c r="E5" s="588"/>
      <c r="F5" s="588"/>
      <c r="G5" s="588"/>
      <c r="H5" s="588"/>
    </row>
    <row r="6" spans="1:8" ht="40.5">
      <c r="A6" s="589" t="s">
        <v>1294</v>
      </c>
      <c r="B6" s="589"/>
      <c r="C6" s="589"/>
      <c r="D6" s="589"/>
      <c r="E6" s="589"/>
      <c r="F6" s="589"/>
      <c r="G6" s="589"/>
      <c r="H6" s="589"/>
    </row>
    <row r="7" spans="1:8" ht="24">
      <c r="A7" s="176" t="s">
        <v>18</v>
      </c>
      <c r="B7" s="176"/>
      <c r="C7" s="176"/>
      <c r="D7" s="176"/>
      <c r="E7" s="176"/>
      <c r="F7" s="176"/>
      <c r="G7" s="176"/>
      <c r="H7" s="176"/>
    </row>
    <row r="8" spans="1:8" ht="24">
      <c r="A8" s="176" t="s">
        <v>19</v>
      </c>
      <c r="B8" s="176"/>
      <c r="C8" s="176"/>
      <c r="D8" s="176"/>
      <c r="E8" s="176"/>
      <c r="F8" s="176"/>
      <c r="G8" s="176"/>
      <c r="H8" s="176"/>
    </row>
    <row r="9" spans="1:8" ht="24">
      <c r="A9" s="176" t="s">
        <v>20</v>
      </c>
      <c r="B9" s="176"/>
      <c r="C9" s="176"/>
      <c r="D9" s="176"/>
      <c r="E9" s="176"/>
      <c r="F9" s="176"/>
      <c r="G9" s="176"/>
      <c r="H9" s="176"/>
    </row>
    <row r="10" spans="1:8" s="140" customFormat="1" ht="75">
      <c r="A10" s="137" t="s">
        <v>1295</v>
      </c>
      <c r="B10" s="137" t="s">
        <v>1296</v>
      </c>
      <c r="C10" s="137" t="s">
        <v>1297</v>
      </c>
      <c r="D10" s="137" t="s">
        <v>1298</v>
      </c>
      <c r="E10" s="138" t="s">
        <v>1299</v>
      </c>
      <c r="F10" s="139" t="s">
        <v>494</v>
      </c>
      <c r="G10" s="139" t="s">
        <v>164</v>
      </c>
      <c r="H10" s="139" t="s">
        <v>316</v>
      </c>
    </row>
    <row r="11" spans="1:8" s="140" customFormat="1" ht="36" customHeight="1">
      <c r="A11" s="584" t="s">
        <v>1300</v>
      </c>
      <c r="B11" s="585"/>
      <c r="C11" s="585"/>
      <c r="D11" s="585"/>
      <c r="E11" s="585"/>
      <c r="F11" s="585"/>
      <c r="G11" s="585"/>
      <c r="H11" s="585"/>
    </row>
    <row r="12" spans="1:8">
      <c r="A12" s="141" t="s">
        <v>1301</v>
      </c>
      <c r="B12" s="141" t="s">
        <v>1302</v>
      </c>
      <c r="C12" s="142" t="s">
        <v>322</v>
      </c>
      <c r="D12" s="143" t="s">
        <v>1222</v>
      </c>
      <c r="E12" s="143" t="s">
        <v>1303</v>
      </c>
      <c r="F12" s="144">
        <v>485</v>
      </c>
      <c r="G12" s="144">
        <v>397</v>
      </c>
      <c r="H12" s="144" t="s">
        <v>323</v>
      </c>
    </row>
    <row r="13" spans="1:8">
      <c r="A13" s="141" t="s">
        <v>1304</v>
      </c>
      <c r="B13" s="141" t="s">
        <v>1305</v>
      </c>
      <c r="C13" s="142" t="s">
        <v>322</v>
      </c>
      <c r="D13" s="143" t="s">
        <v>1222</v>
      </c>
      <c r="E13" s="143" t="s">
        <v>1303</v>
      </c>
      <c r="F13" s="144">
        <v>508</v>
      </c>
      <c r="G13" s="144">
        <v>416</v>
      </c>
      <c r="H13" s="144" t="s">
        <v>323</v>
      </c>
    </row>
    <row r="14" spans="1:8">
      <c r="A14" s="145" t="s">
        <v>1306</v>
      </c>
      <c r="B14" s="141" t="s">
        <v>1307</v>
      </c>
      <c r="C14" s="146" t="s">
        <v>322</v>
      </c>
      <c r="D14" s="143" t="s">
        <v>1222</v>
      </c>
      <c r="E14" s="143" t="s">
        <v>1303</v>
      </c>
      <c r="F14" s="144">
        <v>699</v>
      </c>
      <c r="G14" s="144">
        <v>599</v>
      </c>
      <c r="H14" s="144" t="s">
        <v>323</v>
      </c>
    </row>
    <row r="15" spans="1:8">
      <c r="A15" s="145" t="s">
        <v>1308</v>
      </c>
      <c r="B15" s="141" t="s">
        <v>1309</v>
      </c>
      <c r="C15" s="146" t="s">
        <v>322</v>
      </c>
      <c r="D15" s="143" t="s">
        <v>1222</v>
      </c>
      <c r="E15" s="143" t="s">
        <v>1303</v>
      </c>
      <c r="F15" s="144">
        <v>649</v>
      </c>
      <c r="G15" s="144">
        <v>515</v>
      </c>
      <c r="H15" s="144" t="s">
        <v>323</v>
      </c>
    </row>
    <row r="16" spans="1:8">
      <c r="A16" s="141" t="s">
        <v>1310</v>
      </c>
      <c r="B16" s="141" t="s">
        <v>1311</v>
      </c>
      <c r="C16" s="146" t="s">
        <v>322</v>
      </c>
      <c r="D16" s="143" t="s">
        <v>1222</v>
      </c>
      <c r="E16" s="143" t="s">
        <v>1303</v>
      </c>
      <c r="F16" s="144">
        <v>669</v>
      </c>
      <c r="G16" s="144">
        <v>569</v>
      </c>
      <c r="H16" s="144" t="s">
        <v>323</v>
      </c>
    </row>
    <row r="17" spans="1:8">
      <c r="A17" s="141" t="s">
        <v>1312</v>
      </c>
      <c r="B17" s="141" t="s">
        <v>1313</v>
      </c>
      <c r="C17" s="146" t="s">
        <v>322</v>
      </c>
      <c r="D17" s="143" t="s">
        <v>1222</v>
      </c>
      <c r="E17" s="143" t="s">
        <v>1303</v>
      </c>
      <c r="F17" s="144">
        <v>599</v>
      </c>
      <c r="G17" s="144">
        <v>479</v>
      </c>
      <c r="H17" s="144" t="s">
        <v>323</v>
      </c>
    </row>
    <row r="18" spans="1:8">
      <c r="A18" s="141" t="s">
        <v>998</v>
      </c>
      <c r="B18" s="141" t="s">
        <v>1314</v>
      </c>
      <c r="C18" s="146" t="s">
        <v>322</v>
      </c>
      <c r="D18" s="143" t="s">
        <v>1222</v>
      </c>
      <c r="E18" s="143" t="s">
        <v>1303</v>
      </c>
      <c r="F18" s="144">
        <v>629</v>
      </c>
      <c r="G18" s="144">
        <v>509</v>
      </c>
      <c r="H18" s="144" t="s">
        <v>323</v>
      </c>
    </row>
    <row r="19" spans="1:8">
      <c r="A19" s="141" t="s">
        <v>1315</v>
      </c>
      <c r="B19" s="141" t="s">
        <v>1316</v>
      </c>
      <c r="C19" s="146" t="s">
        <v>322</v>
      </c>
      <c r="D19" s="143" t="s">
        <v>1222</v>
      </c>
      <c r="E19" s="143" t="s">
        <v>1303</v>
      </c>
      <c r="F19" s="144">
        <v>699</v>
      </c>
      <c r="G19" s="144">
        <v>579</v>
      </c>
      <c r="H19" s="144" t="s">
        <v>323</v>
      </c>
    </row>
    <row r="20" spans="1:8">
      <c r="A20" s="141" t="s">
        <v>1317</v>
      </c>
      <c r="B20" s="141" t="s">
        <v>1318</v>
      </c>
      <c r="C20" s="146" t="s">
        <v>322</v>
      </c>
      <c r="D20" s="143" t="s">
        <v>1222</v>
      </c>
      <c r="E20" s="143" t="s">
        <v>1303</v>
      </c>
      <c r="F20" s="144">
        <v>749</v>
      </c>
      <c r="G20" s="144">
        <v>535</v>
      </c>
      <c r="H20" s="144" t="s">
        <v>323</v>
      </c>
    </row>
    <row r="21" spans="1:8">
      <c r="A21" s="141" t="s">
        <v>1319</v>
      </c>
      <c r="B21" s="141" t="s">
        <v>1320</v>
      </c>
      <c r="C21" s="146" t="s">
        <v>322</v>
      </c>
      <c r="D21" s="143" t="s">
        <v>1222</v>
      </c>
      <c r="E21" s="143" t="s">
        <v>1303</v>
      </c>
      <c r="F21" s="144">
        <v>649</v>
      </c>
      <c r="G21" s="144">
        <v>519</v>
      </c>
      <c r="H21" s="144" t="s">
        <v>323</v>
      </c>
    </row>
    <row r="22" spans="1:8">
      <c r="A22" s="141" t="s">
        <v>996</v>
      </c>
      <c r="B22" s="141" t="s">
        <v>997</v>
      </c>
      <c r="C22" s="146" t="s">
        <v>322</v>
      </c>
      <c r="D22" s="143" t="s">
        <v>1222</v>
      </c>
      <c r="E22" s="143" t="s">
        <v>1303</v>
      </c>
      <c r="F22" s="144">
        <v>669</v>
      </c>
      <c r="G22" s="144">
        <v>535</v>
      </c>
      <c r="H22" s="144" t="s">
        <v>323</v>
      </c>
    </row>
    <row r="23" spans="1:8">
      <c r="A23" s="141" t="s">
        <v>1321</v>
      </c>
      <c r="B23" s="141" t="s">
        <v>1322</v>
      </c>
      <c r="C23" s="146" t="s">
        <v>322</v>
      </c>
      <c r="D23" s="143" t="s">
        <v>1222</v>
      </c>
      <c r="E23" s="143" t="s">
        <v>1303</v>
      </c>
      <c r="F23" s="144">
        <v>679</v>
      </c>
      <c r="G23" s="144">
        <v>539</v>
      </c>
      <c r="H23" s="144" t="s">
        <v>323</v>
      </c>
    </row>
    <row r="24" spans="1:8">
      <c r="A24" s="141" t="s">
        <v>1323</v>
      </c>
      <c r="B24" s="141" t="s">
        <v>1324</v>
      </c>
      <c r="C24" s="146" t="s">
        <v>322</v>
      </c>
      <c r="D24" s="143" t="s">
        <v>1222</v>
      </c>
      <c r="E24" s="143" t="s">
        <v>1303</v>
      </c>
      <c r="F24" s="144">
        <v>699</v>
      </c>
      <c r="G24" s="144">
        <v>559</v>
      </c>
      <c r="H24" s="144" t="s">
        <v>323</v>
      </c>
    </row>
    <row r="25" spans="1:8">
      <c r="A25" s="141" t="s">
        <v>1325</v>
      </c>
      <c r="B25" s="141" t="s">
        <v>1326</v>
      </c>
      <c r="C25" s="146" t="s">
        <v>322</v>
      </c>
      <c r="D25" s="143" t="s">
        <v>1222</v>
      </c>
      <c r="E25" s="143" t="s">
        <v>1303</v>
      </c>
      <c r="F25" s="144">
        <v>849</v>
      </c>
      <c r="G25" s="144">
        <v>699</v>
      </c>
      <c r="H25" s="144" t="s">
        <v>323</v>
      </c>
    </row>
    <row r="26" spans="1:8">
      <c r="A26" s="141" t="s">
        <v>1327</v>
      </c>
      <c r="B26" s="141" t="s">
        <v>1328</v>
      </c>
      <c r="C26" s="146" t="s">
        <v>322</v>
      </c>
      <c r="D26" s="143" t="s">
        <v>1222</v>
      </c>
      <c r="E26" s="143" t="s">
        <v>1303</v>
      </c>
      <c r="F26" s="144">
        <v>759</v>
      </c>
      <c r="G26" s="144">
        <v>605</v>
      </c>
      <c r="H26" s="144" t="s">
        <v>323</v>
      </c>
    </row>
    <row r="27" spans="1:8">
      <c r="A27" s="141" t="s">
        <v>1004</v>
      </c>
      <c r="B27" s="147" t="s">
        <v>1329</v>
      </c>
      <c r="C27" s="146" t="s">
        <v>322</v>
      </c>
      <c r="D27" s="143" t="s">
        <v>1222</v>
      </c>
      <c r="E27" s="143" t="s">
        <v>1303</v>
      </c>
      <c r="F27" s="144">
        <v>839</v>
      </c>
      <c r="G27" s="144">
        <v>669</v>
      </c>
      <c r="H27" s="144" t="s">
        <v>323</v>
      </c>
    </row>
    <row r="28" spans="1:8">
      <c r="A28" s="141" t="s">
        <v>1330</v>
      </c>
      <c r="B28" s="147" t="s">
        <v>1331</v>
      </c>
      <c r="C28" s="146" t="s">
        <v>322</v>
      </c>
      <c r="D28" s="143" t="s">
        <v>1221</v>
      </c>
      <c r="E28" s="143" t="s">
        <v>1303</v>
      </c>
      <c r="F28" s="144">
        <v>1149</v>
      </c>
      <c r="G28" s="144">
        <v>959</v>
      </c>
      <c r="H28" s="144" t="s">
        <v>323</v>
      </c>
    </row>
    <row r="29" spans="1:8">
      <c r="A29" s="141" t="s">
        <v>1006</v>
      </c>
      <c r="B29" s="147" t="s">
        <v>1332</v>
      </c>
      <c r="C29" s="146" t="s">
        <v>322</v>
      </c>
      <c r="D29" s="143" t="s">
        <v>1221</v>
      </c>
      <c r="E29" s="143" t="s">
        <v>1303</v>
      </c>
      <c r="F29" s="144">
        <v>1375</v>
      </c>
      <c r="G29" s="144">
        <v>1099</v>
      </c>
      <c r="H29" s="144" t="s">
        <v>323</v>
      </c>
    </row>
    <row r="30" spans="1:8">
      <c r="A30" s="141" t="s">
        <v>1008</v>
      </c>
      <c r="B30" s="147" t="s">
        <v>1333</v>
      </c>
      <c r="C30" s="146" t="s">
        <v>322</v>
      </c>
      <c r="D30" s="143" t="s">
        <v>1221</v>
      </c>
      <c r="E30" s="143" t="s">
        <v>1303</v>
      </c>
      <c r="F30" s="144">
        <v>1999</v>
      </c>
      <c r="G30" s="144">
        <v>1599</v>
      </c>
      <c r="H30" s="144" t="s">
        <v>323</v>
      </c>
    </row>
    <row r="31" spans="1:8">
      <c r="A31" s="141" t="s">
        <v>1334</v>
      </c>
      <c r="B31" s="141" t="s">
        <v>1335</v>
      </c>
      <c r="C31" s="146" t="s">
        <v>322</v>
      </c>
      <c r="D31" s="143" t="s">
        <v>1221</v>
      </c>
      <c r="E31" s="143" t="s">
        <v>1336</v>
      </c>
      <c r="F31" s="144">
        <v>825</v>
      </c>
      <c r="G31" s="144">
        <v>759</v>
      </c>
      <c r="H31" s="144" t="s">
        <v>323</v>
      </c>
    </row>
    <row r="32" spans="1:8">
      <c r="A32" s="411" t="s">
        <v>1000</v>
      </c>
      <c r="B32" s="412" t="s">
        <v>1337</v>
      </c>
      <c r="C32" s="413" t="s">
        <v>322</v>
      </c>
      <c r="D32" s="143" t="s">
        <v>1222</v>
      </c>
      <c r="E32" s="143" t="s">
        <v>1303</v>
      </c>
      <c r="F32" s="144">
        <v>700</v>
      </c>
      <c r="G32" s="144">
        <v>535</v>
      </c>
      <c r="H32" s="144" t="s">
        <v>323</v>
      </c>
    </row>
    <row r="33" spans="1:8">
      <c r="A33" s="411" t="s">
        <v>1002</v>
      </c>
      <c r="B33" s="412" t="s">
        <v>1338</v>
      </c>
      <c r="C33" s="401" t="s">
        <v>322</v>
      </c>
      <c r="D33" s="143" t="s">
        <v>1222</v>
      </c>
      <c r="E33" s="143" t="s">
        <v>1303</v>
      </c>
      <c r="F33" s="144">
        <v>749</v>
      </c>
      <c r="G33" s="144">
        <v>600</v>
      </c>
      <c r="H33" s="144" t="s">
        <v>323</v>
      </c>
    </row>
    <row r="34" spans="1:8" ht="18.75">
      <c r="A34" s="584" t="s">
        <v>1300</v>
      </c>
      <c r="B34" s="585"/>
      <c r="C34" s="585"/>
      <c r="D34" s="585"/>
      <c r="E34" s="585"/>
      <c r="F34" s="585"/>
      <c r="G34" s="585"/>
      <c r="H34" s="585"/>
    </row>
    <row r="35" spans="1:8">
      <c r="A35" s="141" t="s">
        <v>1339</v>
      </c>
      <c r="B35" s="141" t="s">
        <v>1340</v>
      </c>
      <c r="C35" s="146" t="s">
        <v>322</v>
      </c>
      <c r="D35" s="143" t="s">
        <v>1222</v>
      </c>
      <c r="E35" s="148" t="s">
        <v>1303</v>
      </c>
      <c r="F35" s="144">
        <v>749</v>
      </c>
      <c r="G35" s="144">
        <v>673</v>
      </c>
      <c r="H35" s="144" t="s">
        <v>323</v>
      </c>
    </row>
    <row r="36" spans="1:8">
      <c r="A36" s="141" t="s">
        <v>1341</v>
      </c>
      <c r="B36" s="141" t="s">
        <v>1342</v>
      </c>
      <c r="C36" s="146" t="s">
        <v>322</v>
      </c>
      <c r="D36" s="143" t="s">
        <v>1221</v>
      </c>
      <c r="E36" s="148" t="s">
        <v>1303</v>
      </c>
      <c r="F36" s="144">
        <v>1299</v>
      </c>
      <c r="G36" s="144">
        <v>1150</v>
      </c>
      <c r="H36" s="144" t="s">
        <v>323</v>
      </c>
    </row>
    <row r="37" spans="1:8">
      <c r="A37" s="141" t="s">
        <v>1343</v>
      </c>
      <c r="B37" s="141" t="s">
        <v>1344</v>
      </c>
      <c r="C37" s="146" t="s">
        <v>322</v>
      </c>
      <c r="D37" s="143" t="s">
        <v>1221</v>
      </c>
      <c r="E37" s="148" t="s">
        <v>1303</v>
      </c>
      <c r="F37" s="144">
        <v>1519</v>
      </c>
      <c r="G37" s="144">
        <v>1250</v>
      </c>
      <c r="H37" s="144" t="s">
        <v>323</v>
      </c>
    </row>
    <row r="38" spans="1:8">
      <c r="A38" s="141" t="s">
        <v>1345</v>
      </c>
      <c r="B38" s="141" t="s">
        <v>1346</v>
      </c>
      <c r="C38" s="149"/>
      <c r="D38" s="143" t="s">
        <v>1221</v>
      </c>
      <c r="E38" s="148" t="s">
        <v>1303</v>
      </c>
      <c r="F38" s="144">
        <v>2299</v>
      </c>
      <c r="G38" s="144">
        <v>1930</v>
      </c>
      <c r="H38" s="144" t="s">
        <v>323</v>
      </c>
    </row>
    <row r="39" spans="1:8">
      <c r="A39" s="141" t="s">
        <v>1347</v>
      </c>
      <c r="B39" s="141" t="s">
        <v>1348</v>
      </c>
      <c r="C39" s="146" t="s">
        <v>322</v>
      </c>
      <c r="D39" s="143" t="s">
        <v>1221</v>
      </c>
      <c r="E39" s="148" t="s">
        <v>1336</v>
      </c>
      <c r="F39" s="144">
        <v>1589</v>
      </c>
      <c r="G39" s="144">
        <v>1399</v>
      </c>
      <c r="H39" s="144" t="s">
        <v>323</v>
      </c>
    </row>
    <row r="40" spans="1:8">
      <c r="A40" s="141" t="s">
        <v>1349</v>
      </c>
      <c r="B40" s="141" t="s">
        <v>1350</v>
      </c>
      <c r="C40" s="146" t="s">
        <v>322</v>
      </c>
      <c r="D40" s="143" t="s">
        <v>1221</v>
      </c>
      <c r="E40" s="148" t="s">
        <v>1336</v>
      </c>
      <c r="F40" s="144">
        <v>2299</v>
      </c>
      <c r="G40" s="144">
        <v>1949</v>
      </c>
      <c r="H40" s="144" t="s">
        <v>323</v>
      </c>
    </row>
    <row r="41" spans="1:8" ht="18.75">
      <c r="A41" s="586" t="s">
        <v>1351</v>
      </c>
      <c r="B41" s="587"/>
      <c r="C41" s="587"/>
      <c r="D41" s="587"/>
      <c r="E41" s="587"/>
      <c r="F41" s="587"/>
      <c r="G41" s="587"/>
      <c r="H41" s="587"/>
    </row>
    <row r="42" spans="1:8" s="150" customFormat="1">
      <c r="A42" s="141" t="s">
        <v>1352</v>
      </c>
      <c r="B42" s="141" t="s">
        <v>1353</v>
      </c>
      <c r="C42" s="146" t="s">
        <v>322</v>
      </c>
      <c r="D42" s="143" t="s">
        <v>1221</v>
      </c>
      <c r="E42" s="148" t="s">
        <v>1336</v>
      </c>
      <c r="F42" s="144">
        <v>1199</v>
      </c>
      <c r="G42" s="144">
        <v>999</v>
      </c>
      <c r="H42" s="144" t="s">
        <v>323</v>
      </c>
    </row>
    <row r="43" spans="1:8" s="150" customFormat="1">
      <c r="A43" s="141" t="s">
        <v>1354</v>
      </c>
      <c r="B43" s="141" t="s">
        <v>1355</v>
      </c>
      <c r="C43" s="146" t="s">
        <v>322</v>
      </c>
      <c r="D43" s="143" t="s">
        <v>1221</v>
      </c>
      <c r="E43" s="148" t="s">
        <v>1336</v>
      </c>
      <c r="F43" s="144">
        <v>1449</v>
      </c>
      <c r="G43" s="144">
        <v>1199</v>
      </c>
      <c r="H43" s="144" t="s">
        <v>323</v>
      </c>
    </row>
    <row r="44" spans="1:8" s="150" customFormat="1">
      <c r="A44" s="141" t="s">
        <v>1356</v>
      </c>
      <c r="B44" s="141" t="s">
        <v>1357</v>
      </c>
      <c r="C44" s="146" t="s">
        <v>322</v>
      </c>
      <c r="D44" s="143" t="s">
        <v>1221</v>
      </c>
      <c r="E44" s="148" t="s">
        <v>1336</v>
      </c>
      <c r="F44" s="144">
        <v>1699</v>
      </c>
      <c r="G44" s="144">
        <v>1449</v>
      </c>
      <c r="H44" s="144" t="s">
        <v>323</v>
      </c>
    </row>
    <row r="45" spans="1:8" s="150" customFormat="1" ht="18.75">
      <c r="A45" s="151" t="s">
        <v>1358</v>
      </c>
      <c r="B45" s="152"/>
      <c r="C45" s="153"/>
      <c r="D45" s="153"/>
      <c r="E45" s="153"/>
      <c r="F45" s="153"/>
      <c r="G45" s="153"/>
      <c r="H45" s="153"/>
    </row>
    <row r="46" spans="1:8">
      <c r="A46" s="141" t="s">
        <v>1359</v>
      </c>
      <c r="B46" s="141" t="s">
        <v>1360</v>
      </c>
      <c r="C46" s="146" t="s">
        <v>322</v>
      </c>
      <c r="D46" s="143" t="s">
        <v>1221</v>
      </c>
      <c r="E46" s="148" t="s">
        <v>1336</v>
      </c>
      <c r="F46" s="144">
        <v>259</v>
      </c>
      <c r="G46" s="144">
        <v>209</v>
      </c>
      <c r="H46" s="144" t="s">
        <v>323</v>
      </c>
    </row>
    <row r="47" spans="1:8">
      <c r="A47" s="141" t="s">
        <v>1361</v>
      </c>
      <c r="B47" s="141" t="s">
        <v>1362</v>
      </c>
      <c r="C47" s="146" t="s">
        <v>322</v>
      </c>
      <c r="D47" s="143" t="s">
        <v>1221</v>
      </c>
      <c r="E47" s="148" t="s">
        <v>1336</v>
      </c>
      <c r="F47" s="144">
        <v>409</v>
      </c>
      <c r="G47" s="144">
        <v>299</v>
      </c>
      <c r="H47" s="144" t="s">
        <v>323</v>
      </c>
    </row>
    <row r="48" spans="1:8">
      <c r="A48" s="141" t="s">
        <v>1363</v>
      </c>
      <c r="B48" s="141" t="s">
        <v>1364</v>
      </c>
      <c r="C48" s="146" t="s">
        <v>322</v>
      </c>
      <c r="D48" s="143" t="s">
        <v>1221</v>
      </c>
      <c r="E48" s="148" t="s">
        <v>1336</v>
      </c>
      <c r="F48" s="144">
        <v>439</v>
      </c>
      <c r="G48" s="144">
        <v>329</v>
      </c>
      <c r="H48" s="144" t="s">
        <v>323</v>
      </c>
    </row>
    <row r="49" spans="1:8">
      <c r="A49" s="141" t="s">
        <v>1365</v>
      </c>
      <c r="B49" s="141" t="s">
        <v>1366</v>
      </c>
      <c r="C49" s="146" t="s">
        <v>322</v>
      </c>
      <c r="D49" s="143" t="s">
        <v>1221</v>
      </c>
      <c r="E49" s="148" t="s">
        <v>1336</v>
      </c>
      <c r="F49" s="144">
        <v>529</v>
      </c>
      <c r="G49" s="144">
        <v>409</v>
      </c>
      <c r="H49" s="144" t="s">
        <v>323</v>
      </c>
    </row>
    <row r="50" spans="1:8">
      <c r="A50" s="141" t="s">
        <v>1367</v>
      </c>
      <c r="B50" s="141" t="s">
        <v>1368</v>
      </c>
      <c r="C50" s="146" t="s">
        <v>322</v>
      </c>
      <c r="D50" s="143" t="s">
        <v>1221</v>
      </c>
      <c r="E50" s="148" t="s">
        <v>1336</v>
      </c>
      <c r="F50" s="144">
        <v>539</v>
      </c>
      <c r="G50" s="144">
        <v>429</v>
      </c>
      <c r="H50" s="144" t="s">
        <v>323</v>
      </c>
    </row>
    <row r="51" spans="1:8" ht="18.75">
      <c r="A51" s="151" t="s">
        <v>1369</v>
      </c>
      <c r="B51" s="152"/>
      <c r="C51" s="153"/>
      <c r="D51" s="153"/>
      <c r="E51" s="153"/>
      <c r="F51" s="153"/>
      <c r="G51" s="153"/>
      <c r="H51" s="153"/>
    </row>
    <row r="52" spans="1:8">
      <c r="A52" s="141" t="s">
        <v>1370</v>
      </c>
      <c r="B52" s="141" t="s">
        <v>1371</v>
      </c>
      <c r="C52" s="146" t="s">
        <v>322</v>
      </c>
      <c r="D52" s="143" t="s">
        <v>1221</v>
      </c>
      <c r="E52" s="148" t="s">
        <v>1303</v>
      </c>
      <c r="F52" s="144">
        <v>499</v>
      </c>
      <c r="G52" s="144">
        <v>389</v>
      </c>
      <c r="H52" s="144" t="s">
        <v>323</v>
      </c>
    </row>
    <row r="53" spans="1:8">
      <c r="A53" s="141" t="s">
        <v>1372</v>
      </c>
      <c r="B53" s="141" t="s">
        <v>1373</v>
      </c>
      <c r="C53" s="146" t="s">
        <v>322</v>
      </c>
      <c r="D53" s="143" t="s">
        <v>1221</v>
      </c>
      <c r="E53" s="148" t="s">
        <v>1303</v>
      </c>
      <c r="F53" s="144">
        <v>599</v>
      </c>
      <c r="G53" s="144">
        <v>489</v>
      </c>
      <c r="H53" s="144" t="s">
        <v>323</v>
      </c>
    </row>
    <row r="54" spans="1:8" ht="18.75">
      <c r="A54" s="151" t="s">
        <v>1374</v>
      </c>
      <c r="B54" s="152"/>
      <c r="C54" s="153"/>
      <c r="D54" s="153"/>
      <c r="E54" s="153"/>
      <c r="F54" s="153"/>
      <c r="G54" s="153"/>
      <c r="H54" s="153"/>
    </row>
    <row r="55" spans="1:8">
      <c r="A55" s="141" t="s">
        <v>1375</v>
      </c>
      <c r="B55" s="141" t="s">
        <v>1376</v>
      </c>
      <c r="C55" s="146" t="s">
        <v>322</v>
      </c>
      <c r="D55" s="143" t="s">
        <v>1221</v>
      </c>
      <c r="E55" s="148" t="s">
        <v>1303</v>
      </c>
      <c r="F55" s="144">
        <v>397</v>
      </c>
      <c r="G55" s="144">
        <v>325</v>
      </c>
      <c r="H55" s="144" t="s">
        <v>323</v>
      </c>
    </row>
    <row r="56" spans="1:8">
      <c r="A56" s="141" t="s">
        <v>1377</v>
      </c>
      <c r="B56" s="141" t="s">
        <v>1378</v>
      </c>
      <c r="C56" s="146" t="s">
        <v>322</v>
      </c>
      <c r="D56" s="143" t="s">
        <v>1222</v>
      </c>
      <c r="E56" s="148" t="s">
        <v>1303</v>
      </c>
      <c r="F56" s="144">
        <v>415</v>
      </c>
      <c r="G56" s="144">
        <v>340</v>
      </c>
      <c r="H56" s="144" t="s">
        <v>323</v>
      </c>
    </row>
    <row r="57" spans="1:8" ht="18.75">
      <c r="A57" s="151" t="s">
        <v>757</v>
      </c>
      <c r="B57" s="152"/>
      <c r="C57" s="153"/>
      <c r="D57" s="153"/>
      <c r="E57" s="153"/>
      <c r="F57" s="153"/>
      <c r="G57" s="153"/>
      <c r="H57" s="153"/>
    </row>
    <row r="58" spans="1:8">
      <c r="A58" s="141" t="s">
        <v>1016</v>
      </c>
      <c r="B58" s="141" t="s">
        <v>1017</v>
      </c>
      <c r="C58" s="146" t="s">
        <v>322</v>
      </c>
      <c r="D58" s="154" t="s">
        <v>1222</v>
      </c>
      <c r="E58" s="154" t="s">
        <v>1303</v>
      </c>
      <c r="F58" s="144">
        <v>49</v>
      </c>
      <c r="G58" s="144">
        <v>38</v>
      </c>
      <c r="H58" s="144" t="s">
        <v>323</v>
      </c>
    </row>
    <row r="59" spans="1:8">
      <c r="A59" s="141" t="s">
        <v>1379</v>
      </c>
      <c r="B59" s="141" t="s">
        <v>1380</v>
      </c>
      <c r="C59" s="146" t="s">
        <v>322</v>
      </c>
      <c r="D59" s="154" t="s">
        <v>1222</v>
      </c>
      <c r="E59" s="154" t="s">
        <v>1303</v>
      </c>
      <c r="F59" s="144">
        <v>79</v>
      </c>
      <c r="G59" s="144">
        <v>59</v>
      </c>
      <c r="H59" s="144" t="s">
        <v>323</v>
      </c>
    </row>
    <row r="60" spans="1:8">
      <c r="A60" s="141" t="s">
        <v>1018</v>
      </c>
      <c r="B60" s="141" t="s">
        <v>1381</v>
      </c>
      <c r="C60" s="146" t="s">
        <v>322</v>
      </c>
      <c r="D60" s="154" t="s">
        <v>1222</v>
      </c>
      <c r="E60" s="154" t="s">
        <v>1303</v>
      </c>
      <c r="F60" s="144">
        <v>89</v>
      </c>
      <c r="G60" s="144">
        <v>65</v>
      </c>
      <c r="H60" s="144" t="s">
        <v>323</v>
      </c>
    </row>
    <row r="61" spans="1:8">
      <c r="A61" s="141" t="s">
        <v>1020</v>
      </c>
      <c r="B61" s="141" t="s">
        <v>1382</v>
      </c>
      <c r="C61" s="146" t="s">
        <v>322</v>
      </c>
      <c r="D61" s="154" t="s">
        <v>1222</v>
      </c>
      <c r="E61" s="154" t="s">
        <v>1303</v>
      </c>
      <c r="F61" s="144">
        <v>54</v>
      </c>
      <c r="G61" s="144">
        <v>44</v>
      </c>
      <c r="H61" s="144" t="s">
        <v>323</v>
      </c>
    </row>
    <row r="62" spans="1:8">
      <c r="A62" s="141" t="s">
        <v>1383</v>
      </c>
      <c r="B62" s="141" t="s">
        <v>1384</v>
      </c>
      <c r="C62" s="146" t="s">
        <v>322</v>
      </c>
      <c r="D62" s="154" t="s">
        <v>1222</v>
      </c>
      <c r="E62" s="154" t="s">
        <v>1303</v>
      </c>
      <c r="F62" s="144">
        <v>54</v>
      </c>
      <c r="G62" s="144">
        <v>44</v>
      </c>
      <c r="H62" s="144" t="s">
        <v>323</v>
      </c>
    </row>
    <row r="63" spans="1:8">
      <c r="A63" s="141" t="s">
        <v>1385</v>
      </c>
      <c r="B63" s="141" t="s">
        <v>1386</v>
      </c>
      <c r="C63" s="146" t="s">
        <v>322</v>
      </c>
      <c r="D63" s="154" t="s">
        <v>1222</v>
      </c>
      <c r="E63" s="154" t="s">
        <v>1303</v>
      </c>
      <c r="F63" s="144">
        <v>45</v>
      </c>
      <c r="G63" s="144">
        <v>36</v>
      </c>
      <c r="H63" s="144" t="s">
        <v>323</v>
      </c>
    </row>
    <row r="64" spans="1:8">
      <c r="A64" s="141" t="s">
        <v>1387</v>
      </c>
      <c r="B64" s="141" t="s">
        <v>1388</v>
      </c>
      <c r="C64" s="146" t="s">
        <v>322</v>
      </c>
      <c r="D64" s="154" t="s">
        <v>1222</v>
      </c>
      <c r="E64" s="154" t="s">
        <v>1303</v>
      </c>
      <c r="F64" s="144">
        <v>50</v>
      </c>
      <c r="G64" s="144">
        <v>40</v>
      </c>
      <c r="H64" s="144" t="s">
        <v>323</v>
      </c>
    </row>
    <row r="65" spans="1:8">
      <c r="A65" s="141" t="s">
        <v>1389</v>
      </c>
      <c r="B65" s="141" t="s">
        <v>1390</v>
      </c>
      <c r="C65" s="146" t="s">
        <v>322</v>
      </c>
      <c r="D65" s="154" t="s">
        <v>1222</v>
      </c>
      <c r="E65" s="154" t="s">
        <v>1303</v>
      </c>
      <c r="F65" s="144">
        <v>43</v>
      </c>
      <c r="G65" s="144">
        <v>35</v>
      </c>
      <c r="H65" s="144" t="s">
        <v>323</v>
      </c>
    </row>
    <row r="66" spans="1:8">
      <c r="A66" s="141" t="s">
        <v>1391</v>
      </c>
      <c r="B66" s="141" t="s">
        <v>1392</v>
      </c>
      <c r="C66" s="146" t="s">
        <v>322</v>
      </c>
      <c r="D66" s="154" t="s">
        <v>1222</v>
      </c>
      <c r="E66" s="154" t="s">
        <v>1303</v>
      </c>
      <c r="F66" s="144">
        <v>46</v>
      </c>
      <c r="G66" s="144">
        <v>37</v>
      </c>
      <c r="H66" s="144" t="s">
        <v>323</v>
      </c>
    </row>
    <row r="67" spans="1:8">
      <c r="A67" s="141" t="s">
        <v>1024</v>
      </c>
      <c r="B67" s="141" t="s">
        <v>1025</v>
      </c>
      <c r="C67" s="146" t="s">
        <v>322</v>
      </c>
      <c r="D67" s="154" t="s">
        <v>1222</v>
      </c>
      <c r="E67" s="154" t="s">
        <v>1303</v>
      </c>
      <c r="F67" s="144">
        <v>150</v>
      </c>
      <c r="G67" s="144">
        <v>110</v>
      </c>
      <c r="H67" s="144" t="s">
        <v>323</v>
      </c>
    </row>
    <row r="68" spans="1:8">
      <c r="A68" s="141" t="s">
        <v>1393</v>
      </c>
      <c r="B68" s="141" t="s">
        <v>1394</v>
      </c>
      <c r="C68" s="146" t="s">
        <v>322</v>
      </c>
      <c r="D68" s="154" t="s">
        <v>1222</v>
      </c>
      <c r="E68" s="154" t="s">
        <v>1303</v>
      </c>
      <c r="F68" s="144">
        <v>69</v>
      </c>
      <c r="G68" s="144">
        <v>49</v>
      </c>
      <c r="H68" s="144" t="s">
        <v>323</v>
      </c>
    </row>
    <row r="69" spans="1:8">
      <c r="A69" s="141" t="s">
        <v>1022</v>
      </c>
      <c r="B69" s="141" t="s">
        <v>1023</v>
      </c>
      <c r="C69" s="146" t="s">
        <v>322</v>
      </c>
      <c r="D69" s="154" t="s">
        <v>1222</v>
      </c>
      <c r="E69" s="154" t="s">
        <v>1303</v>
      </c>
      <c r="F69" s="144">
        <v>39</v>
      </c>
      <c r="G69" s="144">
        <v>32</v>
      </c>
      <c r="H69" s="144" t="s">
        <v>323</v>
      </c>
    </row>
    <row r="70" spans="1:8">
      <c r="A70" s="145" t="s">
        <v>1395</v>
      </c>
      <c r="B70" s="141" t="s">
        <v>1396</v>
      </c>
      <c r="C70" s="149"/>
      <c r="D70" s="154" t="s">
        <v>1222</v>
      </c>
      <c r="E70" s="154" t="s">
        <v>1303</v>
      </c>
      <c r="F70" s="144">
        <v>39</v>
      </c>
      <c r="G70" s="144">
        <v>29</v>
      </c>
      <c r="H70" s="144" t="s">
        <v>323</v>
      </c>
    </row>
    <row r="71" spans="1:8">
      <c r="A71" s="141" t="s">
        <v>1012</v>
      </c>
      <c r="B71" s="141" t="s">
        <v>1013</v>
      </c>
      <c r="C71" s="146" t="s">
        <v>322</v>
      </c>
      <c r="D71" s="154" t="s">
        <v>1222</v>
      </c>
      <c r="E71" s="154" t="s">
        <v>1303</v>
      </c>
      <c r="F71" s="144">
        <v>169</v>
      </c>
      <c r="G71" s="144">
        <v>139</v>
      </c>
      <c r="H71" s="144" t="s">
        <v>323</v>
      </c>
    </row>
    <row r="72" spans="1:8">
      <c r="A72" s="141" t="s">
        <v>1397</v>
      </c>
      <c r="B72" s="141" t="s">
        <v>1398</v>
      </c>
      <c r="C72" s="146" t="s">
        <v>322</v>
      </c>
      <c r="D72" s="154" t="s">
        <v>1222</v>
      </c>
      <c r="E72" s="154" t="s">
        <v>1303</v>
      </c>
      <c r="F72" s="144">
        <v>159</v>
      </c>
      <c r="G72" s="144">
        <v>130</v>
      </c>
      <c r="H72" s="144" t="s">
        <v>323</v>
      </c>
    </row>
    <row r="73" spans="1:8">
      <c r="A73" s="141" t="s">
        <v>1010</v>
      </c>
      <c r="B73" s="141" t="s">
        <v>1399</v>
      </c>
      <c r="C73" s="146" t="s">
        <v>322</v>
      </c>
      <c r="D73" s="154" t="s">
        <v>1222</v>
      </c>
      <c r="E73" s="154" t="s">
        <v>1303</v>
      </c>
      <c r="F73" s="144">
        <v>129</v>
      </c>
      <c r="G73" s="144">
        <v>99</v>
      </c>
      <c r="H73" s="144" t="s">
        <v>323</v>
      </c>
    </row>
    <row r="74" spans="1:8">
      <c r="A74" s="141" t="s">
        <v>1014</v>
      </c>
      <c r="B74" s="141" t="s">
        <v>1015</v>
      </c>
      <c r="C74" s="146" t="s">
        <v>322</v>
      </c>
      <c r="D74" s="154" t="s">
        <v>1222</v>
      </c>
      <c r="E74" s="154" t="s">
        <v>1303</v>
      </c>
      <c r="F74" s="144">
        <v>69</v>
      </c>
      <c r="G74" s="144">
        <v>49</v>
      </c>
      <c r="H74" s="144" t="s">
        <v>323</v>
      </c>
    </row>
    <row r="75" spans="1:8">
      <c r="A75" s="145" t="s">
        <v>1400</v>
      </c>
      <c r="B75" s="141" t="s">
        <v>1401</v>
      </c>
      <c r="C75" s="146" t="s">
        <v>322</v>
      </c>
      <c r="D75" s="154" t="s">
        <v>1222</v>
      </c>
      <c r="E75" s="154" t="s">
        <v>1303</v>
      </c>
      <c r="F75" s="144">
        <v>89</v>
      </c>
      <c r="G75" s="144">
        <v>69</v>
      </c>
      <c r="H75" s="144" t="s">
        <v>323</v>
      </c>
    </row>
    <row r="76" spans="1:8" ht="18.75">
      <c r="A76" s="151" t="s">
        <v>1402</v>
      </c>
      <c r="B76" s="152"/>
      <c r="C76" s="153"/>
      <c r="D76" s="153"/>
      <c r="E76" s="153"/>
      <c r="F76" s="153"/>
      <c r="G76" s="153"/>
      <c r="H76" s="153"/>
    </row>
    <row r="77" spans="1:8">
      <c r="A77" s="155">
        <v>1015018</v>
      </c>
      <c r="B77" s="155" t="s">
        <v>1403</v>
      </c>
      <c r="C77" s="401"/>
      <c r="D77" s="135" t="s">
        <v>1222</v>
      </c>
      <c r="E77" s="135" t="s">
        <v>1404</v>
      </c>
      <c r="F77" s="144">
        <v>40</v>
      </c>
      <c r="G77" s="144">
        <v>27</v>
      </c>
      <c r="H77" s="144" t="s">
        <v>323</v>
      </c>
    </row>
    <row r="78" spans="1:8">
      <c r="A78" s="155">
        <v>1015020</v>
      </c>
      <c r="B78" s="155" t="s">
        <v>1405</v>
      </c>
      <c r="C78" s="135" t="s">
        <v>322</v>
      </c>
      <c r="D78" s="135" t="s">
        <v>1222</v>
      </c>
      <c r="E78" s="135" t="s">
        <v>1404</v>
      </c>
    </row>
  </sheetData>
  <autoFilter ref="A10:H75" xr:uid="{109640CF-B5CF-41CF-8BA5-85DF56887559}"/>
  <mergeCells count="5">
    <mergeCell ref="A34:H34"/>
    <mergeCell ref="A41:H41"/>
    <mergeCell ref="A1:H5"/>
    <mergeCell ref="A6:H6"/>
    <mergeCell ref="A11:H11"/>
  </mergeCells>
  <hyperlinks>
    <hyperlink ref="C12" r:id="rId1" xr:uid="{099B220E-78AB-4341-A315-F861A06F2F31}"/>
    <hyperlink ref="C13" r:id="rId2" xr:uid="{C0B4B110-695C-42F2-9A24-D9746CAAD67D}"/>
    <hyperlink ref="C14" r:id="rId3" xr:uid="{D1A44432-48E8-4A6C-AA04-00662DF50A2A}"/>
    <hyperlink ref="C16" r:id="rId4" xr:uid="{7C610A03-C4CF-4AC8-BE9B-0E6CE445DB1F}"/>
    <hyperlink ref="C25" r:id="rId5" xr:uid="{1B925B10-2415-455E-8E8A-30274E5DB50C}"/>
    <hyperlink ref="C31" r:id="rId6" xr:uid="{490D5124-D5C0-4F3E-A781-A0E89E91531B}"/>
    <hyperlink ref="C35" r:id="rId7" xr:uid="{F4503068-C225-49FC-85F2-8CDB53333FD1}"/>
    <hyperlink ref="C36" r:id="rId8" xr:uid="{388BB236-371D-4810-A68A-065A5582BDED}"/>
    <hyperlink ref="C37" r:id="rId9" xr:uid="{E030E4F3-A5B2-4AAF-A865-DA0C13BCBCBA}"/>
    <hyperlink ref="C39" r:id="rId10" xr:uid="{52ECB2ED-34AA-41DD-B9C6-20B724C17805}"/>
    <hyperlink ref="C40" r:id="rId11" xr:uid="{BB760F84-BD72-40BE-8101-1D04ABC67852}"/>
    <hyperlink ref="C42" r:id="rId12" xr:uid="{6D921BA6-617F-4681-8219-074366822169}"/>
    <hyperlink ref="C43" r:id="rId13" xr:uid="{1976C3E6-719E-4A94-A228-E6927A27FDE3}"/>
    <hyperlink ref="C44" r:id="rId14" xr:uid="{1CA8B457-D769-4A10-9B5B-F377C7AFBAF2}"/>
    <hyperlink ref="C46" r:id="rId15" xr:uid="{E6871A9C-B028-4702-A6E2-8C7F3F3815D8}"/>
    <hyperlink ref="C47" r:id="rId16" xr:uid="{91C33C7C-9E36-45E6-A563-43150AE91932}"/>
    <hyperlink ref="C48" r:id="rId17" xr:uid="{3F26DE04-A903-4537-A432-99963DBF8F8A}"/>
    <hyperlink ref="C49" r:id="rId18" xr:uid="{477FEEE1-0111-4DD3-A9C0-9320D8061F6B}"/>
    <hyperlink ref="C50" r:id="rId19" xr:uid="{0205167B-35F3-4A82-8096-FBAB93AFD6F6}"/>
    <hyperlink ref="C52" r:id="rId20" xr:uid="{5F40FF6A-98B4-4096-B347-E70FB5CAC34A}"/>
    <hyperlink ref="C53" r:id="rId21" xr:uid="{B26E6917-0B46-4065-BE8B-0C293AA070F4}"/>
    <hyperlink ref="C55" r:id="rId22" xr:uid="{A27635C5-0B55-4022-8619-8B17B720987A}"/>
    <hyperlink ref="C56" r:id="rId23" xr:uid="{9C9E79B5-E25A-411F-A34A-6D1207C0F020}"/>
    <hyperlink ref="C58" r:id="rId24" xr:uid="{C09B959C-AB81-4A31-9384-6C33B1596AA7}"/>
    <hyperlink ref="C59" r:id="rId25" xr:uid="{8E9F29D8-8281-46D8-AD3A-CBBF6FF127BE}"/>
    <hyperlink ref="C60" r:id="rId26" xr:uid="{4812A703-47FD-4BFC-A63F-80FE1F4193F9}"/>
    <hyperlink ref="C62" r:id="rId27" xr:uid="{DC295CAA-2D64-4A01-97AA-6A7A142E3232}"/>
    <hyperlink ref="C61" r:id="rId28" xr:uid="{DDC37AEE-77C0-49B4-9972-9792C4C5ADAC}"/>
    <hyperlink ref="C63" r:id="rId29" xr:uid="{1DA17604-3233-47A6-8589-7D108C42F5E6}"/>
    <hyperlink ref="C64" r:id="rId30" xr:uid="{908A7451-E55D-4B0B-9171-5D79056A4638}"/>
    <hyperlink ref="C65" r:id="rId31" xr:uid="{537C2317-7A8D-4AA0-8208-242330442256}"/>
    <hyperlink ref="C66" r:id="rId32" xr:uid="{5692351C-6368-4B85-B945-F3ACBDE0D737}"/>
    <hyperlink ref="C67" r:id="rId33" xr:uid="{A0D27D46-1904-4865-95B7-4CE5B93DA838}"/>
    <hyperlink ref="C68" r:id="rId34" xr:uid="{A1CAD079-70D0-4FF6-8AD1-7F049E48AAA2}"/>
    <hyperlink ref="C69" r:id="rId35" xr:uid="{AC219C4A-7ED0-44B2-B8E5-36831C42E11B}"/>
    <hyperlink ref="C71" r:id="rId36" xr:uid="{19AB83F5-D7CB-449E-9E89-ECF1A80E8E9A}"/>
    <hyperlink ref="C72" r:id="rId37" xr:uid="{6EBB5AD3-D3E1-419D-9324-2EA2225F0689}"/>
    <hyperlink ref="C73" r:id="rId38" xr:uid="{6AD559E1-7445-4608-9E5E-AF7D99EB55EE}"/>
    <hyperlink ref="C74" r:id="rId39" xr:uid="{678F5646-E302-4B10-91E9-C6F0E8D53188}"/>
    <hyperlink ref="C75" r:id="rId40" xr:uid="{B7073472-FB51-4CA4-BF11-1ED2F07524F0}"/>
    <hyperlink ref="C17" r:id="rId41" xr:uid="{437965E7-1672-4A5E-A449-ADC6A318FBD0}"/>
    <hyperlink ref="C18" r:id="rId42" xr:uid="{1D0D4891-BE5B-4139-BAD2-449C20205BC7}"/>
    <hyperlink ref="C20" r:id="rId43" xr:uid="{B383E0C8-CC2F-4AF5-93BB-A59C4682E19D}"/>
    <hyperlink ref="C21" r:id="rId44" xr:uid="{0C99C073-17F2-4904-880D-175DFC50C7B7}"/>
    <hyperlink ref="C22" r:id="rId45" xr:uid="{9594C74C-E351-4EF5-A865-2EC59EB23742}"/>
    <hyperlink ref="C23" r:id="rId46" xr:uid="{A13485C7-2A6E-416C-9355-36747C4768C0}"/>
    <hyperlink ref="C24" r:id="rId47" xr:uid="{69B167AB-081B-4133-A4F9-1056C6B807A3}"/>
    <hyperlink ref="C26" r:id="rId48" xr:uid="{E24EEB12-D707-45C0-BFBC-38C5908CF6DC}"/>
    <hyperlink ref="C29" r:id="rId49" xr:uid="{873ED377-E31D-4007-A2B3-573C28C73035}"/>
    <hyperlink ref="C30" r:id="rId50" xr:uid="{395CBBC1-7A5B-468B-8EED-F8320B22A45A}"/>
    <hyperlink ref="C27" r:id="rId51" xr:uid="{B8888B62-D954-40E6-BA5D-1D710D3CAB1E}"/>
    <hyperlink ref="C28" r:id="rId52" xr:uid="{6DF6D933-37C4-4B19-8895-502DDA648009}"/>
    <hyperlink ref="C15" r:id="rId53" xr:uid="{C33A49D3-5B8D-49B1-AC1D-498C68578AFF}"/>
    <hyperlink ref="C19" r:id="rId54" xr:uid="{E13875F6-3BC2-4CBB-BFA6-D729B65707AE}"/>
    <hyperlink ref="C33" r:id="rId55" display="https://www.prodvx.com/products/5010740-appc-10sfa" xr:uid="{6747A93D-CE53-410A-BBC8-7FC1C9BE61FA}"/>
    <hyperlink ref="C32" r:id="rId56" xr:uid="{5AF3DE09-DCE5-4ACD-B651-3936A4ED0471}"/>
  </hyperlinks>
  <pageMargins left="0.7" right="0.7" top="0.75" bottom="0.75" header="0.3" footer="0.3"/>
  <pageSetup orientation="portrait" r:id="rId57"/>
  <drawing r:id="rId5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ECCA-119A-4C83-9DDE-46BED25F84EF}">
  <sheetPr>
    <tabColor theme="9" tint="0.59999389629810485"/>
  </sheetPr>
  <dimension ref="A2:F48"/>
  <sheetViews>
    <sheetView zoomScale="130" zoomScaleNormal="130" workbookViewId="0">
      <selection activeCell="D10" sqref="D10"/>
    </sheetView>
  </sheetViews>
  <sheetFormatPr defaultColWidth="9.140625" defaultRowHeight="15"/>
  <cols>
    <col min="1" max="1" width="19.140625" bestFit="1" customWidth="1"/>
    <col min="2" max="2" width="62.5703125" customWidth="1"/>
    <col min="3" max="4" width="15" bestFit="1" customWidth="1"/>
    <col min="5" max="5" width="6.42578125" style="101" bestFit="1" customWidth="1"/>
    <col min="6" max="16384" width="9.140625" style="101"/>
  </cols>
  <sheetData>
    <row r="2" spans="1:6" ht="69" customHeight="1">
      <c r="A2" s="547"/>
      <c r="B2" s="547"/>
      <c r="C2" s="547"/>
      <c r="D2" s="547"/>
      <c r="E2" s="547"/>
      <c r="F2" s="547"/>
    </row>
    <row r="3" spans="1:6" ht="39" customHeight="1">
      <c r="A3" s="590" t="s">
        <v>1406</v>
      </c>
      <c r="B3" s="590"/>
      <c r="C3" s="590"/>
      <c r="D3" s="590"/>
      <c r="E3" s="590"/>
      <c r="F3" s="590"/>
    </row>
    <row r="4" spans="1:6" ht="24">
      <c r="A4" s="176" t="s">
        <v>18</v>
      </c>
      <c r="B4" s="260"/>
      <c r="C4" s="260"/>
      <c r="D4" s="260"/>
      <c r="E4" s="260"/>
      <c r="F4" s="260"/>
    </row>
    <row r="5" spans="1:6" ht="24">
      <c r="A5" s="176" t="s">
        <v>19</v>
      </c>
      <c r="B5" s="260"/>
      <c r="C5" s="260"/>
      <c r="D5" s="260"/>
      <c r="E5" s="260"/>
      <c r="F5" s="260"/>
    </row>
    <row r="6" spans="1:6" ht="24">
      <c r="A6" s="590" t="s">
        <v>20</v>
      </c>
      <c r="B6" s="590"/>
      <c r="C6" s="590"/>
      <c r="D6" s="590"/>
      <c r="E6" s="590"/>
      <c r="F6" s="590"/>
    </row>
    <row r="7" spans="1:6" s="104" customFormat="1" ht="73.5" customHeight="1">
      <c r="A7" s="102" t="s">
        <v>1407</v>
      </c>
      <c r="B7" s="102" t="s">
        <v>22</v>
      </c>
      <c r="C7" s="102" t="s">
        <v>314</v>
      </c>
      <c r="D7" s="102" t="s">
        <v>1408</v>
      </c>
      <c r="E7" s="103" t="s">
        <v>163</v>
      </c>
    </row>
    <row r="8" spans="1:6" s="108" customFormat="1" ht="13.5">
      <c r="A8" s="105"/>
      <c r="B8" s="106"/>
      <c r="C8" s="106"/>
      <c r="D8" s="106"/>
      <c r="E8" s="107"/>
    </row>
    <row r="9" spans="1:6" s="108" customFormat="1" ht="21">
      <c r="A9" s="109" t="s">
        <v>1409</v>
      </c>
      <c r="B9" s="253"/>
      <c r="C9" s="253"/>
      <c r="D9" s="253"/>
      <c r="E9" s="107"/>
    </row>
    <row r="10" spans="1:6" s="108" customFormat="1">
      <c r="A10" s="105" t="s">
        <v>1410</v>
      </c>
      <c r="B10" s="258" t="s">
        <v>1411</v>
      </c>
      <c r="C10" s="254" t="s">
        <v>322</v>
      </c>
      <c r="D10" s="110">
        <v>46.376000000000005</v>
      </c>
      <c r="E10" s="107">
        <v>68</v>
      </c>
    </row>
    <row r="11" spans="1:6" s="108" customFormat="1" ht="26.25">
      <c r="A11" s="105" t="s">
        <v>1412</v>
      </c>
      <c r="B11" s="258" t="s">
        <v>1413</v>
      </c>
      <c r="C11" s="254" t="s">
        <v>322</v>
      </c>
      <c r="D11" s="110">
        <v>91.388000000000005</v>
      </c>
      <c r="E11" s="107">
        <v>134</v>
      </c>
    </row>
    <row r="12" spans="1:6" s="108" customFormat="1" ht="13.5">
      <c r="A12" s="105" t="s">
        <v>1414</v>
      </c>
      <c r="B12" s="258" t="s">
        <v>1415</v>
      </c>
      <c r="C12" s="106"/>
      <c r="D12" s="110">
        <v>129.58000000000001</v>
      </c>
      <c r="E12" s="107">
        <v>190</v>
      </c>
    </row>
    <row r="13" spans="1:6" s="108" customFormat="1" ht="26.25">
      <c r="A13" s="105" t="s">
        <v>1416</v>
      </c>
      <c r="B13" s="258" t="s">
        <v>1417</v>
      </c>
      <c r="C13" s="106"/>
      <c r="D13" s="110">
        <v>259.16000000000003</v>
      </c>
      <c r="E13" s="107">
        <v>380</v>
      </c>
    </row>
    <row r="14" spans="1:6" s="108" customFormat="1" ht="13.5">
      <c r="A14" s="105" t="s">
        <v>1418</v>
      </c>
      <c r="B14" s="258" t="s">
        <v>1419</v>
      </c>
      <c r="C14" s="106"/>
      <c r="D14" s="110">
        <v>204.6</v>
      </c>
      <c r="E14" s="107">
        <v>300</v>
      </c>
    </row>
    <row r="15" spans="1:6" s="108" customFormat="1" ht="26.25">
      <c r="A15" s="105" t="s">
        <v>1420</v>
      </c>
      <c r="B15" s="258" t="s">
        <v>1421</v>
      </c>
      <c r="C15" s="106"/>
      <c r="D15" s="110">
        <v>409.2</v>
      </c>
      <c r="E15" s="107">
        <v>600</v>
      </c>
    </row>
    <row r="17" spans="1:5" s="108" customFormat="1" ht="21">
      <c r="A17" s="109" t="s">
        <v>1422</v>
      </c>
      <c r="B17" s="105"/>
      <c r="C17" s="105"/>
      <c r="D17" s="110"/>
      <c r="E17" s="107"/>
    </row>
    <row r="18" spans="1:5" s="108" customFormat="1">
      <c r="A18" s="105" t="s">
        <v>1423</v>
      </c>
      <c r="B18" s="106" t="s">
        <v>1424</v>
      </c>
      <c r="C18" s="254" t="s">
        <v>322</v>
      </c>
      <c r="D18" s="110">
        <v>661.66399999999999</v>
      </c>
      <c r="E18" s="107">
        <v>1334</v>
      </c>
    </row>
    <row r="19" spans="1:5" s="108" customFormat="1">
      <c r="A19" s="105" t="s">
        <v>1425</v>
      </c>
      <c r="B19" s="106" t="s">
        <v>1426</v>
      </c>
      <c r="C19" s="254" t="s">
        <v>322</v>
      </c>
      <c r="D19" s="110">
        <v>20.832000000000001</v>
      </c>
      <c r="E19" s="107">
        <v>42</v>
      </c>
    </row>
    <row r="20" spans="1:5" s="108" customFormat="1">
      <c r="A20" s="105" t="s">
        <v>1427</v>
      </c>
      <c r="B20" s="106" t="s">
        <v>1428</v>
      </c>
      <c r="C20" s="254" t="s">
        <v>322</v>
      </c>
      <c r="D20" s="110">
        <v>41.664000000000001</v>
      </c>
      <c r="E20" s="107">
        <v>84</v>
      </c>
    </row>
    <row r="21" spans="1:5" s="108" customFormat="1">
      <c r="A21" s="105" t="s">
        <v>1429</v>
      </c>
      <c r="B21" s="111" t="s">
        <v>1430</v>
      </c>
      <c r="C21" s="254" t="s">
        <v>322</v>
      </c>
      <c r="D21" s="110">
        <v>41.664000000000001</v>
      </c>
      <c r="E21" s="107">
        <v>84</v>
      </c>
    </row>
    <row r="22" spans="1:5" s="108" customFormat="1">
      <c r="A22" s="105" t="s">
        <v>1431</v>
      </c>
      <c r="B22" s="106" t="s">
        <v>1432</v>
      </c>
      <c r="C22" s="254" t="s">
        <v>322</v>
      </c>
      <c r="D22" s="110">
        <v>62.496000000000009</v>
      </c>
      <c r="E22" s="107">
        <v>126</v>
      </c>
    </row>
    <row r="23" spans="1:5" s="108" customFormat="1">
      <c r="A23" s="105" t="s">
        <v>1433</v>
      </c>
      <c r="B23" s="111" t="s">
        <v>1434</v>
      </c>
      <c r="C23" s="259" t="s">
        <v>322</v>
      </c>
      <c r="D23" s="110">
        <v>186.49600000000001</v>
      </c>
      <c r="E23" s="107">
        <v>376</v>
      </c>
    </row>
    <row r="24" spans="1:5" s="108" customFormat="1">
      <c r="A24" s="105" t="s">
        <v>1435</v>
      </c>
      <c r="B24" s="106" t="s">
        <v>1436</v>
      </c>
      <c r="C24" s="254" t="s">
        <v>322</v>
      </c>
      <c r="D24" s="110">
        <v>165.66399999999999</v>
      </c>
      <c r="E24" s="107">
        <v>334</v>
      </c>
    </row>
    <row r="25" spans="1:5" s="108" customFormat="1">
      <c r="A25" s="105" t="s">
        <v>1437</v>
      </c>
      <c r="B25" s="106" t="s">
        <v>1438</v>
      </c>
      <c r="C25" s="254" t="s">
        <v>322</v>
      </c>
      <c r="D25" s="110">
        <v>24.8</v>
      </c>
      <c r="E25" s="107">
        <v>50</v>
      </c>
    </row>
    <row r="26" spans="1:5" s="108" customFormat="1" ht="13.5">
      <c r="A26" s="105"/>
      <c r="B26" s="106"/>
      <c r="C26" s="106"/>
      <c r="D26" s="110"/>
      <c r="E26" s="110"/>
    </row>
    <row r="27" spans="1:5" s="108" customFormat="1" ht="21">
      <c r="A27" s="109" t="s">
        <v>1439</v>
      </c>
      <c r="B27" s="106"/>
      <c r="C27" s="106"/>
      <c r="D27" s="110"/>
      <c r="E27" s="110"/>
    </row>
    <row r="28" spans="1:5" s="108" customFormat="1">
      <c r="A28" s="105" t="s">
        <v>1440</v>
      </c>
      <c r="B28" s="106" t="s">
        <v>1441</v>
      </c>
      <c r="C28" s="254" t="s">
        <v>322</v>
      </c>
      <c r="D28" s="110">
        <v>537.66399999999999</v>
      </c>
      <c r="E28" s="107">
        <v>1084</v>
      </c>
    </row>
    <row r="29" spans="1:5" s="108" customFormat="1">
      <c r="A29" s="105" t="s">
        <v>1442</v>
      </c>
      <c r="B29" s="106" t="s">
        <v>1443</v>
      </c>
      <c r="C29" s="254" t="s">
        <v>322</v>
      </c>
      <c r="D29" s="110">
        <v>24.8</v>
      </c>
      <c r="E29" s="107">
        <v>50</v>
      </c>
    </row>
    <row r="30" spans="1:5" s="108" customFormat="1">
      <c r="A30" s="105" t="s">
        <v>1444</v>
      </c>
      <c r="B30" s="106" t="s">
        <v>1445</v>
      </c>
      <c r="C30" s="254" t="s">
        <v>322</v>
      </c>
      <c r="D30" s="110">
        <v>20.832000000000001</v>
      </c>
      <c r="E30" s="107">
        <v>42</v>
      </c>
    </row>
    <row r="31" spans="1:5" s="108" customFormat="1">
      <c r="A31" s="105" t="s">
        <v>1446</v>
      </c>
      <c r="B31" s="106" t="s">
        <v>1447</v>
      </c>
      <c r="C31" s="254" t="s">
        <v>322</v>
      </c>
      <c r="D31" s="110">
        <v>41.664000000000001</v>
      </c>
      <c r="E31" s="107">
        <v>84</v>
      </c>
    </row>
    <row r="32" spans="1:5" s="108" customFormat="1">
      <c r="A32" s="105" t="s">
        <v>1448</v>
      </c>
      <c r="B32" s="106" t="s">
        <v>1449</v>
      </c>
      <c r="C32" s="254" t="s">
        <v>322</v>
      </c>
      <c r="D32" s="110">
        <v>62.496000000000009</v>
      </c>
      <c r="E32" s="107">
        <v>126</v>
      </c>
    </row>
    <row r="33" spans="1:5" s="108" customFormat="1">
      <c r="A33" s="105" t="s">
        <v>1450</v>
      </c>
      <c r="B33" s="106" t="s">
        <v>1451</v>
      </c>
      <c r="C33" s="254" t="s">
        <v>322</v>
      </c>
      <c r="D33" s="110">
        <v>186.49600000000001</v>
      </c>
      <c r="E33" s="107">
        <v>376</v>
      </c>
    </row>
    <row r="34" spans="1:5" s="108" customFormat="1">
      <c r="A34" s="105" t="s">
        <v>1452</v>
      </c>
      <c r="B34" s="106" t="s">
        <v>1453</v>
      </c>
      <c r="C34" s="254" t="s">
        <v>322</v>
      </c>
      <c r="D34" s="110">
        <v>165.66399999999999</v>
      </c>
      <c r="E34" s="107">
        <v>334</v>
      </c>
    </row>
    <row r="35" spans="1:5">
      <c r="D35" s="110"/>
    </row>
    <row r="36" spans="1:5" s="112" customFormat="1" ht="21">
      <c r="A36" s="109" t="s">
        <v>1454</v>
      </c>
      <c r="B36" s="106"/>
      <c r="C36" s="106"/>
      <c r="D36" s="110"/>
      <c r="E36" s="110"/>
    </row>
    <row r="37" spans="1:5" s="112" customFormat="1">
      <c r="A37" s="105" t="s">
        <v>1455</v>
      </c>
      <c r="B37" s="106" t="s">
        <v>1456</v>
      </c>
      <c r="C37" s="254" t="s">
        <v>322</v>
      </c>
      <c r="D37" s="110">
        <v>165.66399999999999</v>
      </c>
      <c r="E37" s="107">
        <v>334</v>
      </c>
    </row>
    <row r="38" spans="1:5" s="112" customFormat="1">
      <c r="A38" s="105" t="s">
        <v>1457</v>
      </c>
      <c r="B38" s="106" t="s">
        <v>1458</v>
      </c>
      <c r="C38" s="254" t="s">
        <v>322</v>
      </c>
      <c r="D38" s="110">
        <v>992</v>
      </c>
      <c r="E38" s="107">
        <v>2000</v>
      </c>
    </row>
    <row r="39" spans="1:5" s="112" customFormat="1">
      <c r="A39" s="255" t="s">
        <v>1459</v>
      </c>
      <c r="B39" s="256" t="s">
        <v>1460</v>
      </c>
      <c r="C39" s="254" t="s">
        <v>322</v>
      </c>
      <c r="D39" s="110">
        <v>20.832000000000001</v>
      </c>
      <c r="E39" s="257">
        <v>42</v>
      </c>
    </row>
    <row r="40" spans="1:5" s="112" customFormat="1" ht="13.5">
      <c r="A40" s="105"/>
      <c r="B40" s="106"/>
      <c r="C40" s="106"/>
      <c r="D40" s="110"/>
      <c r="E40" s="110"/>
    </row>
    <row r="41" spans="1:5" s="112" customFormat="1" ht="21">
      <c r="A41" s="109" t="s">
        <v>1461</v>
      </c>
      <c r="B41" s="106"/>
      <c r="C41" s="106"/>
      <c r="D41" s="110"/>
      <c r="E41" s="110"/>
    </row>
    <row r="42" spans="1:5" s="112" customFormat="1">
      <c r="A42" s="105" t="s">
        <v>1462</v>
      </c>
      <c r="B42" s="106" t="s">
        <v>1463</v>
      </c>
      <c r="C42" s="254" t="s">
        <v>322</v>
      </c>
      <c r="D42" s="110">
        <v>1250.3999999999999</v>
      </c>
      <c r="E42" s="107">
        <v>2084</v>
      </c>
    </row>
    <row r="43" spans="1:5" s="112" customFormat="1" ht="13.5">
      <c r="A43" s="105"/>
      <c r="B43" s="106"/>
      <c r="C43" s="106"/>
      <c r="D43" s="110"/>
      <c r="E43" s="110" t="s">
        <v>1407</v>
      </c>
    </row>
    <row r="44" spans="1:5">
      <c r="A44" s="101"/>
      <c r="B44" s="101"/>
      <c r="C44" s="101"/>
      <c r="D44" s="101"/>
    </row>
    <row r="45" spans="1:5">
      <c r="A45" s="418" t="s">
        <v>1464</v>
      </c>
      <c r="B45" s="101"/>
      <c r="C45" s="101"/>
      <c r="D45" s="101"/>
    </row>
    <row r="46" spans="1:5">
      <c r="A46" s="418" t="s">
        <v>1465</v>
      </c>
      <c r="B46" s="101"/>
      <c r="C46" s="101"/>
      <c r="D46" s="101"/>
    </row>
    <row r="47" spans="1:5">
      <c r="A47" s="418" t="s">
        <v>1466</v>
      </c>
      <c r="B47" s="101"/>
      <c r="C47" s="101" t="s">
        <v>1407</v>
      </c>
      <c r="D47" s="101"/>
    </row>
    <row r="48" spans="1:5">
      <c r="A48" s="418" t="s">
        <v>1467</v>
      </c>
      <c r="B48" s="101"/>
      <c r="C48" s="101"/>
      <c r="D48" s="101"/>
    </row>
  </sheetData>
  <mergeCells count="3">
    <mergeCell ref="A2:F2"/>
    <mergeCell ref="A3:F3"/>
    <mergeCell ref="A6:F6"/>
  </mergeCells>
  <hyperlinks>
    <hyperlink ref="C11" r:id="rId1" xr:uid="{F40B33EC-573F-4A02-9E7D-97CFADB1144A}"/>
    <hyperlink ref="C10" r:id="rId2" display="https://products.biamp.com/product-details/-/o/ecom-item/900.2265.900" xr:uid="{053E2BE0-3B5F-410B-8E03-84E1CD117D96}"/>
    <hyperlink ref="C18" r:id="rId3" xr:uid="{31CD9BC0-E35A-4AB7-8EFF-50A810BDF690}"/>
    <hyperlink ref="C19" r:id="rId4" xr:uid="{C62E77C3-AEEB-4FC6-91BA-23EC5C1AA47A}"/>
    <hyperlink ref="C20" r:id="rId5" xr:uid="{6C4DF870-1F9C-4081-A04A-E9B4079FED02}"/>
    <hyperlink ref="C21" r:id="rId6" xr:uid="{F45291EC-6701-4CFB-ADF0-79A1F204BA9A}"/>
    <hyperlink ref="C22" r:id="rId7" xr:uid="{3DBEAC32-E53E-461F-B45F-6DC6BB53102F}"/>
    <hyperlink ref="C23" r:id="rId8" xr:uid="{B72AF8F0-6618-45E8-AE17-2628F0011632}"/>
    <hyperlink ref="C24" r:id="rId9" xr:uid="{8E9216A3-5704-4907-8996-9E13A4A69E9C}"/>
    <hyperlink ref="C25" r:id="rId10" xr:uid="{5EABD72E-1EA7-4D02-99DE-B740C81A33BA}"/>
    <hyperlink ref="C28" r:id="rId11" xr:uid="{5128F38E-6685-45FC-BFC5-425F8A03697E}"/>
    <hyperlink ref="C29" r:id="rId12" xr:uid="{8F2B39F9-16AE-4C7F-B5C3-6019DF62B216}"/>
    <hyperlink ref="C30" r:id="rId13" xr:uid="{EBE4A8B6-CBC1-4F59-83F7-3B4C459C7947}"/>
    <hyperlink ref="C31" r:id="rId14" xr:uid="{B9F8755E-918B-42D9-A73B-725DAC0A322F}"/>
    <hyperlink ref="C32" r:id="rId15" xr:uid="{BB949EA6-8527-4E75-8F96-3F7651FFF8B6}"/>
    <hyperlink ref="C33" r:id="rId16" xr:uid="{C494BD90-643C-40D6-B3E6-33CB6723E5B3}"/>
    <hyperlink ref="C34" r:id="rId17" xr:uid="{BCC6960C-684E-4641-A55F-1A0ABAC194C9}"/>
    <hyperlink ref="C37" r:id="rId18" xr:uid="{1806C86C-0D09-46BF-81E0-93A4E1120FD2}"/>
    <hyperlink ref="C38" r:id="rId19" xr:uid="{33FD6089-F5A1-4D6D-B12E-511970D144BA}"/>
    <hyperlink ref="C39" r:id="rId20" xr:uid="{EF5EEDFA-ABEA-4FB3-BAC5-9791DA53C273}"/>
    <hyperlink ref="C42" r:id="rId21" xr:uid="{168F8AFE-54E7-4088-ABC1-E5F9C9C05289}"/>
  </hyperlinks>
  <pageMargins left="0.7" right="0.7" top="0.75" bottom="0.75" header="0.3" footer="0.3"/>
  <pageSetup paperSize="9" orientation="portrait" horizontalDpi="4294967293" verticalDpi="4294967293" r:id="rId22"/>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7FB9E-3AC0-4689-8B44-68E47E448469}">
  <sheetPr>
    <tabColor theme="7"/>
  </sheetPr>
  <dimension ref="A1:J49"/>
  <sheetViews>
    <sheetView topLeftCell="A9" zoomScale="85" zoomScaleNormal="85" workbookViewId="0">
      <selection activeCell="C21" sqref="C21"/>
    </sheetView>
  </sheetViews>
  <sheetFormatPr defaultRowHeight="15"/>
  <cols>
    <col min="1" max="1" width="66.140625" customWidth="1"/>
    <col min="2" max="2" width="81" customWidth="1"/>
    <col min="3" max="3" width="80.5703125" customWidth="1"/>
    <col min="4" max="4" width="24.140625" customWidth="1"/>
    <col min="5" max="5" width="11.5703125" bestFit="1" customWidth="1"/>
    <col min="6" max="7" width="6.5703125" bestFit="1" customWidth="1"/>
    <col min="8" max="8" width="11.5703125" bestFit="1" customWidth="1"/>
    <col min="9" max="9" width="10.5703125" style="20" bestFit="1" customWidth="1"/>
    <col min="10" max="10" width="17.5703125" style="20" customWidth="1"/>
  </cols>
  <sheetData>
    <row r="1" spans="1:10">
      <c r="A1" s="594"/>
      <c r="B1" s="594"/>
      <c r="C1" s="594"/>
      <c r="D1" s="594"/>
      <c r="E1" s="594"/>
      <c r="F1" s="594"/>
      <c r="G1" s="594"/>
      <c r="H1" s="594"/>
      <c r="I1" s="594"/>
      <c r="J1" s="594"/>
    </row>
    <row r="2" spans="1:10">
      <c r="A2" s="594"/>
      <c r="B2" s="594"/>
      <c r="C2" s="594"/>
      <c r="D2" s="594"/>
      <c r="E2" s="594"/>
      <c r="F2" s="594"/>
      <c r="G2" s="594"/>
      <c r="H2" s="594"/>
      <c r="I2" s="594"/>
      <c r="J2" s="594"/>
    </row>
    <row r="3" spans="1:10">
      <c r="A3" s="594"/>
      <c r="B3" s="594"/>
      <c r="C3" s="594"/>
      <c r="D3" s="594"/>
      <c r="E3" s="594"/>
      <c r="F3" s="594"/>
      <c r="G3" s="594"/>
      <c r="H3" s="594"/>
      <c r="I3" s="594"/>
      <c r="J3" s="594"/>
    </row>
    <row r="4" spans="1:10">
      <c r="A4" s="594"/>
      <c r="B4" s="594"/>
      <c r="C4" s="594"/>
      <c r="D4" s="594"/>
      <c r="E4" s="594"/>
      <c r="F4" s="594"/>
      <c r="G4" s="594"/>
      <c r="H4" s="594"/>
      <c r="I4" s="594"/>
      <c r="J4" s="594"/>
    </row>
    <row r="5" spans="1:10" ht="30" customHeight="1">
      <c r="A5" s="594"/>
      <c r="B5" s="594"/>
      <c r="C5" s="594"/>
      <c r="D5" s="594"/>
      <c r="E5" s="594"/>
      <c r="F5" s="594"/>
      <c r="G5" s="594"/>
      <c r="H5" s="594"/>
      <c r="I5" s="594"/>
      <c r="J5" s="594"/>
    </row>
    <row r="6" spans="1:10" ht="24">
      <c r="A6" s="549" t="s">
        <v>1468</v>
      </c>
      <c r="B6" s="549"/>
      <c r="C6" s="549"/>
      <c r="D6" s="549"/>
      <c r="E6" s="549"/>
      <c r="F6" s="549"/>
      <c r="G6" s="549"/>
      <c r="H6" s="549"/>
      <c r="I6" s="549"/>
      <c r="J6" s="549"/>
    </row>
    <row r="7" spans="1:10" ht="24">
      <c r="A7" s="176" t="s">
        <v>18</v>
      </c>
      <c r="B7" s="176"/>
      <c r="C7" s="176"/>
      <c r="D7" s="176"/>
      <c r="E7" s="176"/>
      <c r="F7" s="176"/>
      <c r="G7" s="176"/>
      <c r="H7" s="176"/>
      <c r="I7" s="176"/>
      <c r="J7" s="176"/>
    </row>
    <row r="8" spans="1:10" ht="24">
      <c r="A8" s="176" t="s">
        <v>19</v>
      </c>
      <c r="B8" s="176"/>
      <c r="C8" s="176"/>
      <c r="D8" s="176"/>
      <c r="E8" s="176"/>
      <c r="F8" s="176"/>
      <c r="G8" s="176"/>
      <c r="H8" s="176"/>
      <c r="I8" s="176"/>
      <c r="J8" s="176"/>
    </row>
    <row r="9" spans="1:10" ht="24">
      <c r="A9" s="176" t="s">
        <v>20</v>
      </c>
      <c r="B9" s="176"/>
      <c r="C9" s="176"/>
      <c r="D9" s="176"/>
      <c r="E9" s="176"/>
      <c r="F9" s="176"/>
      <c r="G9" s="176"/>
      <c r="H9" s="176"/>
      <c r="I9" s="176"/>
      <c r="J9" s="176"/>
    </row>
    <row r="10" spans="1:10" ht="24">
      <c r="A10" s="549" t="s">
        <v>1469</v>
      </c>
      <c r="B10" s="549"/>
      <c r="C10" s="549"/>
      <c r="D10" s="549"/>
      <c r="E10" s="549"/>
      <c r="F10" s="549"/>
      <c r="G10" s="549"/>
      <c r="H10" s="549"/>
      <c r="I10" s="549"/>
      <c r="J10" s="549"/>
    </row>
    <row r="11" spans="1:10" ht="19.5">
      <c r="A11" s="593" t="s">
        <v>1470</v>
      </c>
      <c r="B11" s="593"/>
      <c r="C11" s="593"/>
      <c r="D11" s="593"/>
      <c r="E11" s="593"/>
      <c r="F11" s="593"/>
      <c r="G11" s="593"/>
      <c r="H11" s="593"/>
      <c r="I11" s="593"/>
      <c r="J11" s="593"/>
    </row>
    <row r="12" spans="1:10" ht="95.25">
      <c r="A12" s="83" t="s">
        <v>21</v>
      </c>
      <c r="B12" s="83" t="s">
        <v>1296</v>
      </c>
      <c r="C12" s="83" t="s">
        <v>22</v>
      </c>
      <c r="D12" s="83" t="s">
        <v>1471</v>
      </c>
      <c r="E12" s="95" t="s">
        <v>314</v>
      </c>
      <c r="F12" s="96" t="s">
        <v>493</v>
      </c>
      <c r="G12" s="96" t="s">
        <v>1472</v>
      </c>
      <c r="H12" s="96" t="s">
        <v>1473</v>
      </c>
      <c r="I12" s="84" t="s">
        <v>1474</v>
      </c>
      <c r="J12" s="84" t="s">
        <v>1475</v>
      </c>
    </row>
    <row r="13" spans="1:10" ht="23.25">
      <c r="A13" s="182" t="s">
        <v>1476</v>
      </c>
      <c r="B13" s="183"/>
      <c r="C13" s="183"/>
      <c r="D13" s="183"/>
      <c r="E13" s="183"/>
      <c r="F13" s="183"/>
      <c r="G13" s="183"/>
      <c r="H13" s="183"/>
      <c r="I13" s="183"/>
      <c r="J13" s="183"/>
    </row>
    <row r="14" spans="1:10" ht="60">
      <c r="A14" s="28" t="s">
        <v>1477</v>
      </c>
      <c r="B14" s="28" t="s">
        <v>1478</v>
      </c>
      <c r="C14" s="9" t="s">
        <v>1479</v>
      </c>
      <c r="D14" s="28" t="s">
        <v>1480</v>
      </c>
      <c r="E14" s="26" t="s">
        <v>322</v>
      </c>
      <c r="F14" s="26" t="s">
        <v>322</v>
      </c>
      <c r="G14" s="26" t="s">
        <v>322</v>
      </c>
      <c r="H14" s="26" t="s">
        <v>322</v>
      </c>
      <c r="I14" s="202">
        <v>920</v>
      </c>
      <c r="J14" s="92">
        <v>558</v>
      </c>
    </row>
    <row r="15" spans="1:10" ht="60">
      <c r="A15" s="28" t="s">
        <v>1481</v>
      </c>
      <c r="B15" s="28" t="s">
        <v>1482</v>
      </c>
      <c r="C15" s="9" t="s">
        <v>1483</v>
      </c>
      <c r="D15" s="28" t="s">
        <v>1480</v>
      </c>
      <c r="E15" s="26" t="s">
        <v>322</v>
      </c>
      <c r="F15" s="26" t="s">
        <v>322</v>
      </c>
      <c r="G15" s="26" t="s">
        <v>322</v>
      </c>
      <c r="H15" s="26" t="s">
        <v>322</v>
      </c>
      <c r="I15" s="92">
        <v>1009</v>
      </c>
      <c r="J15" s="92">
        <v>614</v>
      </c>
    </row>
    <row r="16" spans="1:10" ht="60">
      <c r="A16" s="28" t="s">
        <v>1484</v>
      </c>
      <c r="B16" s="28" t="s">
        <v>1485</v>
      </c>
      <c r="C16" s="9" t="s">
        <v>1486</v>
      </c>
      <c r="D16" s="28" t="s">
        <v>1480</v>
      </c>
      <c r="E16" s="26" t="s">
        <v>322</v>
      </c>
      <c r="F16" s="26" t="s">
        <v>322</v>
      </c>
      <c r="G16" s="26" t="s">
        <v>322</v>
      </c>
      <c r="H16" s="26" t="s">
        <v>322</v>
      </c>
      <c r="I16" s="92">
        <v>1100</v>
      </c>
      <c r="J16" s="92">
        <v>670</v>
      </c>
    </row>
    <row r="17" spans="1:10" ht="45">
      <c r="A17" s="28" t="s">
        <v>1487</v>
      </c>
      <c r="B17" s="28" t="s">
        <v>1488</v>
      </c>
      <c r="C17" s="9" t="s">
        <v>1489</v>
      </c>
      <c r="D17" s="28" t="s">
        <v>1490</v>
      </c>
      <c r="E17" s="26" t="s">
        <v>322</v>
      </c>
      <c r="F17" s="26" t="s">
        <v>322</v>
      </c>
      <c r="G17" s="26" t="s">
        <v>322</v>
      </c>
      <c r="H17" s="26" t="s">
        <v>322</v>
      </c>
      <c r="I17" s="92">
        <v>1375</v>
      </c>
      <c r="J17" s="92">
        <v>872</v>
      </c>
    </row>
    <row r="18" spans="1:10" ht="23.25">
      <c r="A18" s="85" t="s">
        <v>1491</v>
      </c>
      <c r="B18" s="181"/>
      <c r="C18" s="181"/>
      <c r="D18" s="181"/>
      <c r="E18" s="181"/>
      <c r="F18" s="181"/>
      <c r="G18" s="181"/>
      <c r="H18" s="181"/>
      <c r="I18" s="181"/>
      <c r="J18" s="181"/>
    </row>
    <row r="19" spans="1:10" ht="60">
      <c r="A19" s="28" t="s">
        <v>391</v>
      </c>
      <c r="B19" s="28" t="s">
        <v>1492</v>
      </c>
      <c r="C19" s="9" t="s">
        <v>1493</v>
      </c>
      <c r="D19" s="28" t="s">
        <v>1480</v>
      </c>
      <c r="E19" s="26" t="s">
        <v>322</v>
      </c>
      <c r="F19" s="26" t="s">
        <v>322</v>
      </c>
      <c r="G19" s="26" t="s">
        <v>322</v>
      </c>
      <c r="H19" s="26" t="s">
        <v>322</v>
      </c>
      <c r="I19" s="92">
        <v>1650</v>
      </c>
      <c r="J19" s="92">
        <v>1005</v>
      </c>
    </row>
    <row r="20" spans="1:10" ht="60">
      <c r="A20" s="28" t="s">
        <v>393</v>
      </c>
      <c r="B20" s="28" t="s">
        <v>1494</v>
      </c>
      <c r="C20" s="9" t="s">
        <v>1495</v>
      </c>
      <c r="D20" s="28" t="s">
        <v>1480</v>
      </c>
      <c r="E20" s="26" t="s">
        <v>322</v>
      </c>
      <c r="F20" s="26" t="s">
        <v>322</v>
      </c>
      <c r="G20" s="26" t="s">
        <v>322</v>
      </c>
      <c r="H20" s="26" t="s">
        <v>322</v>
      </c>
      <c r="I20" s="92">
        <v>1833</v>
      </c>
      <c r="J20" s="92">
        <v>1116</v>
      </c>
    </row>
    <row r="21" spans="1:10" ht="60">
      <c r="A21" s="28" t="s">
        <v>395</v>
      </c>
      <c r="B21" s="28" t="s">
        <v>1496</v>
      </c>
      <c r="C21" s="9" t="s">
        <v>1497</v>
      </c>
      <c r="D21" s="28" t="s">
        <v>1480</v>
      </c>
      <c r="E21" s="26" t="s">
        <v>322</v>
      </c>
      <c r="F21" s="26" t="s">
        <v>322</v>
      </c>
      <c r="G21" s="26" t="s">
        <v>322</v>
      </c>
      <c r="H21" s="26" t="s">
        <v>322</v>
      </c>
      <c r="I21" s="92">
        <v>2016</v>
      </c>
      <c r="J21" s="92">
        <v>1228</v>
      </c>
    </row>
    <row r="22" spans="1:10" ht="120">
      <c r="A22" s="28" t="s">
        <v>1498</v>
      </c>
      <c r="B22" s="28" t="s">
        <v>1499</v>
      </c>
      <c r="C22" s="9" t="s">
        <v>1500</v>
      </c>
      <c r="D22" s="28" t="s">
        <v>1480</v>
      </c>
      <c r="E22" s="26" t="s">
        <v>322</v>
      </c>
      <c r="F22" s="26" t="s">
        <v>322</v>
      </c>
      <c r="G22" s="26" t="s">
        <v>322</v>
      </c>
      <c r="H22" s="26" t="s">
        <v>322</v>
      </c>
      <c r="I22" s="92">
        <v>640</v>
      </c>
      <c r="J22" s="92">
        <v>391</v>
      </c>
    </row>
    <row r="23" spans="1:10" ht="30">
      <c r="A23" s="28" t="s">
        <v>1501</v>
      </c>
      <c r="B23" s="28" t="s">
        <v>1502</v>
      </c>
      <c r="C23" s="9" t="s">
        <v>1503</v>
      </c>
      <c r="D23" s="28" t="s">
        <v>1480</v>
      </c>
      <c r="E23" s="26" t="s">
        <v>322</v>
      </c>
      <c r="F23" s="26" t="s">
        <v>322</v>
      </c>
      <c r="G23" s="26" t="s">
        <v>322</v>
      </c>
      <c r="H23" s="26"/>
      <c r="I23" s="92">
        <v>302</v>
      </c>
      <c r="J23" s="92">
        <v>185</v>
      </c>
    </row>
    <row r="24" spans="1:10" ht="23.25">
      <c r="A24" s="184" t="s">
        <v>1504</v>
      </c>
      <c r="B24" s="185"/>
      <c r="C24" s="185"/>
      <c r="D24" s="185"/>
      <c r="E24" s="185"/>
      <c r="F24" s="185"/>
      <c r="G24" s="185"/>
      <c r="H24" s="185"/>
      <c r="I24" s="185"/>
      <c r="J24" s="185"/>
    </row>
    <row r="25" spans="1:10" ht="75">
      <c r="A25" s="28" t="s">
        <v>1505</v>
      </c>
      <c r="B25" s="28" t="s">
        <v>1506</v>
      </c>
      <c r="C25" s="9" t="s">
        <v>1507</v>
      </c>
      <c r="D25" s="28" t="s">
        <v>1480</v>
      </c>
      <c r="E25" s="26" t="s">
        <v>322</v>
      </c>
      <c r="F25" s="26" t="s">
        <v>322</v>
      </c>
      <c r="G25" s="26" t="s">
        <v>322</v>
      </c>
      <c r="H25" s="26" t="s">
        <v>322</v>
      </c>
      <c r="I25" s="92">
        <v>2200</v>
      </c>
      <c r="J25" s="92">
        <v>1061</v>
      </c>
    </row>
    <row r="26" spans="1:10" ht="75">
      <c r="A26" s="28" t="s">
        <v>1508</v>
      </c>
      <c r="B26" s="28" t="s">
        <v>1509</v>
      </c>
      <c r="C26" s="9" t="s">
        <v>1510</v>
      </c>
      <c r="D26" s="28" t="s">
        <v>1480</v>
      </c>
      <c r="E26" s="26" t="s">
        <v>322</v>
      </c>
      <c r="F26" s="26" t="s">
        <v>322</v>
      </c>
      <c r="G26" s="26" t="s">
        <v>322</v>
      </c>
      <c r="H26" s="26" t="s">
        <v>322</v>
      </c>
      <c r="I26" s="92">
        <v>2400</v>
      </c>
      <c r="J26" s="92">
        <v>1172</v>
      </c>
    </row>
    <row r="27" spans="1:10" ht="75">
      <c r="A27" s="28" t="s">
        <v>1511</v>
      </c>
      <c r="B27" s="28" t="s">
        <v>1512</v>
      </c>
      <c r="C27" s="9" t="s">
        <v>1513</v>
      </c>
      <c r="D27" s="28" t="s">
        <v>1480</v>
      </c>
      <c r="E27" s="26" t="s">
        <v>322</v>
      </c>
      <c r="F27" s="26" t="s">
        <v>322</v>
      </c>
      <c r="G27" s="26" t="s">
        <v>322</v>
      </c>
      <c r="H27" s="26" t="s">
        <v>322</v>
      </c>
      <c r="I27" s="92">
        <v>2600</v>
      </c>
      <c r="J27" s="92">
        <v>1284</v>
      </c>
    </row>
    <row r="28" spans="1:10" ht="23.25">
      <c r="A28" s="591" t="s">
        <v>1514</v>
      </c>
      <c r="B28" s="592"/>
      <c r="C28" s="592"/>
      <c r="D28" s="592"/>
      <c r="E28" s="592"/>
      <c r="F28" s="592"/>
      <c r="G28" s="592"/>
      <c r="H28" s="592"/>
      <c r="I28" s="592"/>
      <c r="J28" s="592"/>
    </row>
    <row r="29" spans="1:10" ht="30">
      <c r="A29" s="28" t="s">
        <v>1515</v>
      </c>
      <c r="B29" s="28" t="s">
        <v>1516</v>
      </c>
      <c r="C29" s="9" t="s">
        <v>1517</v>
      </c>
      <c r="D29" s="28" t="s">
        <v>1518</v>
      </c>
      <c r="E29" s="26" t="s">
        <v>322</v>
      </c>
      <c r="F29" s="26" t="s">
        <v>322</v>
      </c>
      <c r="G29" s="26" t="s">
        <v>322</v>
      </c>
      <c r="H29" s="26"/>
      <c r="I29" s="92">
        <v>275</v>
      </c>
      <c r="J29" s="92">
        <v>168</v>
      </c>
    </row>
    <row r="30" spans="1:10" ht="30">
      <c r="A30" s="28" t="s">
        <v>1519</v>
      </c>
      <c r="B30" s="28" t="s">
        <v>1520</v>
      </c>
      <c r="C30" s="9" t="s">
        <v>1521</v>
      </c>
      <c r="D30" s="28" t="s">
        <v>1518</v>
      </c>
      <c r="E30" s="26" t="s">
        <v>322</v>
      </c>
      <c r="F30" s="26" t="s">
        <v>322</v>
      </c>
      <c r="G30" s="26" t="s">
        <v>322</v>
      </c>
      <c r="H30" s="26" t="s">
        <v>322</v>
      </c>
      <c r="I30" s="92">
        <v>595</v>
      </c>
      <c r="J30" s="92">
        <v>363</v>
      </c>
    </row>
    <row r="31" spans="1:10" ht="30">
      <c r="A31" s="28" t="s">
        <v>1522</v>
      </c>
      <c r="B31" s="28" t="s">
        <v>1523</v>
      </c>
      <c r="C31" s="9" t="s">
        <v>1524</v>
      </c>
      <c r="D31" s="28" t="s">
        <v>1518</v>
      </c>
      <c r="E31" s="26" t="s">
        <v>322</v>
      </c>
      <c r="F31" s="26" t="s">
        <v>322</v>
      </c>
      <c r="G31" s="26" t="s">
        <v>322</v>
      </c>
      <c r="H31" s="26" t="s">
        <v>322</v>
      </c>
      <c r="I31" s="92">
        <v>825</v>
      </c>
      <c r="J31" s="92">
        <v>503</v>
      </c>
    </row>
    <row r="32" spans="1:10" ht="23.25">
      <c r="A32" s="591" t="s">
        <v>1525</v>
      </c>
      <c r="B32" s="592"/>
      <c r="C32" s="592"/>
      <c r="D32" s="592"/>
      <c r="E32" s="592"/>
      <c r="F32" s="592"/>
      <c r="G32" s="592"/>
      <c r="H32" s="592"/>
      <c r="I32" s="592"/>
      <c r="J32" s="592"/>
    </row>
    <row r="33" spans="1:10" ht="30">
      <c r="A33" s="28" t="s">
        <v>1526</v>
      </c>
      <c r="B33" s="28" t="s">
        <v>1527</v>
      </c>
      <c r="C33" s="9" t="s">
        <v>1528</v>
      </c>
      <c r="D33" s="28" t="s">
        <v>1529</v>
      </c>
      <c r="E33" s="26"/>
      <c r="F33" s="26"/>
      <c r="G33" s="26"/>
      <c r="H33" s="26"/>
      <c r="I33" s="92">
        <v>3650</v>
      </c>
      <c r="J33" s="92">
        <v>2056</v>
      </c>
    </row>
    <row r="34" spans="1:10" ht="30">
      <c r="A34" s="28" t="s">
        <v>1530</v>
      </c>
      <c r="B34" s="28" t="s">
        <v>1531</v>
      </c>
      <c r="C34" s="9" t="s">
        <v>1532</v>
      </c>
      <c r="D34" s="28" t="s">
        <v>1529</v>
      </c>
      <c r="E34" s="26"/>
      <c r="F34" s="26"/>
      <c r="G34" s="26"/>
      <c r="H34" s="26"/>
      <c r="I34" s="92">
        <v>6350</v>
      </c>
      <c r="J34" s="92">
        <v>3528</v>
      </c>
    </row>
    <row r="35" spans="1:10" ht="23.25">
      <c r="A35" s="595" t="s">
        <v>1533</v>
      </c>
      <c r="B35" s="596"/>
      <c r="C35" s="596"/>
      <c r="D35" s="596"/>
      <c r="E35" s="596"/>
      <c r="F35" s="596"/>
      <c r="G35" s="596"/>
      <c r="H35" s="596"/>
      <c r="I35" s="596"/>
      <c r="J35" s="596"/>
    </row>
    <row r="36" spans="1:10" ht="30">
      <c r="A36" s="36" t="s">
        <v>398</v>
      </c>
      <c r="B36" s="28" t="s">
        <v>1534</v>
      </c>
      <c r="C36" s="9" t="s">
        <v>1535</v>
      </c>
      <c r="D36" s="28" t="s">
        <v>1536</v>
      </c>
      <c r="E36" s="26" t="s">
        <v>322</v>
      </c>
      <c r="F36" s="26" t="s">
        <v>322</v>
      </c>
      <c r="G36" s="26"/>
      <c r="H36" s="26"/>
      <c r="I36" s="92">
        <v>83</v>
      </c>
      <c r="J36" s="92">
        <v>51</v>
      </c>
    </row>
    <row r="37" spans="1:10" ht="30">
      <c r="A37" s="36" t="s">
        <v>400</v>
      </c>
      <c r="B37" s="28" t="s">
        <v>1537</v>
      </c>
      <c r="C37" s="9" t="s">
        <v>1538</v>
      </c>
      <c r="D37" s="28" t="s">
        <v>1536</v>
      </c>
      <c r="E37" s="26" t="s">
        <v>322</v>
      </c>
      <c r="F37" s="26" t="s">
        <v>322</v>
      </c>
      <c r="G37" s="26"/>
      <c r="H37" s="26"/>
      <c r="I37" s="92">
        <v>110</v>
      </c>
      <c r="J37" s="92">
        <v>67</v>
      </c>
    </row>
    <row r="38" spans="1:10" ht="45">
      <c r="A38" s="36" t="s">
        <v>402</v>
      </c>
      <c r="B38" s="28" t="s">
        <v>1539</v>
      </c>
      <c r="C38" s="9" t="s">
        <v>1540</v>
      </c>
      <c r="D38" s="28" t="s">
        <v>1536</v>
      </c>
      <c r="E38" s="26" t="s">
        <v>322</v>
      </c>
      <c r="F38" s="26" t="s">
        <v>322</v>
      </c>
      <c r="G38" s="26"/>
      <c r="H38" s="26" t="s">
        <v>322</v>
      </c>
      <c r="I38" s="92">
        <v>101</v>
      </c>
      <c r="J38" s="92">
        <v>62</v>
      </c>
    </row>
    <row r="39" spans="1:10" ht="30">
      <c r="A39" s="36" t="s">
        <v>404</v>
      </c>
      <c r="B39" s="28" t="s">
        <v>1541</v>
      </c>
      <c r="C39" s="9" t="s">
        <v>1542</v>
      </c>
      <c r="D39" s="28" t="s">
        <v>1536</v>
      </c>
      <c r="E39" s="26" t="s">
        <v>322</v>
      </c>
      <c r="F39" s="26" t="s">
        <v>322</v>
      </c>
      <c r="G39" s="26"/>
      <c r="H39" s="26" t="s">
        <v>322</v>
      </c>
      <c r="I39" s="92">
        <v>55</v>
      </c>
      <c r="J39" s="92">
        <v>34</v>
      </c>
    </row>
    <row r="40" spans="1:10" ht="30">
      <c r="A40" s="36" t="s">
        <v>406</v>
      </c>
      <c r="B40" s="28" t="s">
        <v>1543</v>
      </c>
      <c r="C40" s="9" t="s">
        <v>1544</v>
      </c>
      <c r="D40" s="28" t="s">
        <v>1536</v>
      </c>
      <c r="E40" s="26" t="s">
        <v>322</v>
      </c>
      <c r="F40" s="26" t="s">
        <v>322</v>
      </c>
      <c r="G40" s="26"/>
      <c r="H40" s="26" t="s">
        <v>322</v>
      </c>
      <c r="I40" s="92">
        <v>55</v>
      </c>
      <c r="J40" s="92">
        <v>34</v>
      </c>
    </row>
    <row r="41" spans="1:10" ht="30">
      <c r="A41" s="36" t="s">
        <v>408</v>
      </c>
      <c r="B41" s="28" t="s">
        <v>1545</v>
      </c>
      <c r="C41" s="9" t="s">
        <v>1546</v>
      </c>
      <c r="D41" s="28" t="s">
        <v>1536</v>
      </c>
      <c r="E41" s="26" t="s">
        <v>322</v>
      </c>
      <c r="F41" s="26" t="s">
        <v>322</v>
      </c>
      <c r="G41" s="26"/>
      <c r="H41" s="26"/>
      <c r="I41" s="92">
        <v>101</v>
      </c>
      <c r="J41" s="92">
        <v>62</v>
      </c>
    </row>
    <row r="42" spans="1:10" ht="30">
      <c r="A42" s="36" t="s">
        <v>410</v>
      </c>
      <c r="B42" s="28" t="s">
        <v>1547</v>
      </c>
      <c r="C42" s="9" t="s">
        <v>1548</v>
      </c>
      <c r="D42" s="28" t="s">
        <v>1536</v>
      </c>
      <c r="E42" s="26" t="s">
        <v>322</v>
      </c>
      <c r="F42" s="26" t="s">
        <v>322</v>
      </c>
      <c r="G42" s="26"/>
      <c r="H42" s="26"/>
      <c r="I42" s="92">
        <v>129</v>
      </c>
      <c r="J42" s="92">
        <v>79</v>
      </c>
    </row>
    <row r="43" spans="1:10" ht="30">
      <c r="A43" s="36" t="s">
        <v>412</v>
      </c>
      <c r="B43" s="28" t="s">
        <v>1549</v>
      </c>
      <c r="C43" s="9" t="s">
        <v>1550</v>
      </c>
      <c r="D43" s="28" t="s">
        <v>1536</v>
      </c>
      <c r="E43" s="26" t="s">
        <v>322</v>
      </c>
      <c r="F43" s="26" t="s">
        <v>322</v>
      </c>
      <c r="G43" s="26"/>
      <c r="H43" s="26" t="s">
        <v>322</v>
      </c>
      <c r="I43" s="92">
        <v>129</v>
      </c>
      <c r="J43" s="92">
        <v>79</v>
      </c>
    </row>
    <row r="44" spans="1:10">
      <c r="A44" s="36" t="s">
        <v>1551</v>
      </c>
      <c r="B44" s="28" t="s">
        <v>1552</v>
      </c>
      <c r="C44" s="9" t="s">
        <v>1552</v>
      </c>
      <c r="D44" s="28"/>
      <c r="E44" s="26" t="s">
        <v>322</v>
      </c>
      <c r="F44" s="26"/>
      <c r="G44" s="26"/>
      <c r="H44" s="26"/>
      <c r="I44" s="92">
        <v>15</v>
      </c>
      <c r="J44" s="92">
        <v>9</v>
      </c>
    </row>
    <row r="45" spans="1:10">
      <c r="B45" s="20"/>
      <c r="C45" s="98"/>
      <c r="E45" s="20"/>
      <c r="F45" s="20"/>
      <c r="G45" s="20"/>
      <c r="H45" s="20"/>
      <c r="I45" s="99"/>
      <c r="J45" s="99"/>
    </row>
    <row r="46" spans="1:10" ht="23.25">
      <c r="A46" s="591" t="s">
        <v>757</v>
      </c>
      <c r="B46" s="592"/>
      <c r="C46" s="592"/>
      <c r="D46" s="592"/>
      <c r="E46" s="592"/>
      <c r="F46" s="592"/>
      <c r="G46" s="592"/>
      <c r="H46" s="592"/>
      <c r="I46" s="592"/>
      <c r="J46" s="592"/>
    </row>
    <row r="47" spans="1:10">
      <c r="A47" s="28" t="s">
        <v>1553</v>
      </c>
      <c r="B47" s="90" t="s">
        <v>1554</v>
      </c>
      <c r="C47" s="100" t="s">
        <v>1555</v>
      </c>
      <c r="D47" s="28"/>
      <c r="E47" s="26" t="s">
        <v>322</v>
      </c>
      <c r="F47" s="26"/>
      <c r="G47" s="26"/>
      <c r="H47" s="26"/>
      <c r="I47" s="92">
        <v>24</v>
      </c>
      <c r="J47" s="92">
        <v>14</v>
      </c>
    </row>
    <row r="48" spans="1:10">
      <c r="A48" s="28" t="s">
        <v>1556</v>
      </c>
      <c r="B48" s="90" t="s">
        <v>1557</v>
      </c>
      <c r="C48" s="100" t="s">
        <v>1558</v>
      </c>
      <c r="D48" s="28"/>
      <c r="E48" s="26" t="s">
        <v>322</v>
      </c>
      <c r="F48" s="26"/>
      <c r="G48" s="26"/>
      <c r="H48" s="26"/>
      <c r="I48" s="92">
        <v>24</v>
      </c>
      <c r="J48" s="92">
        <v>14</v>
      </c>
    </row>
    <row r="49" spans="1:10">
      <c r="A49" s="28" t="s">
        <v>1559</v>
      </c>
      <c r="B49" s="90" t="s">
        <v>1557</v>
      </c>
      <c r="C49" s="100" t="s">
        <v>1560</v>
      </c>
      <c r="D49" s="28"/>
      <c r="E49" s="26"/>
      <c r="F49" s="26"/>
      <c r="G49" s="26"/>
      <c r="H49" s="26"/>
      <c r="I49" s="92">
        <v>24</v>
      </c>
      <c r="J49" s="92">
        <v>14</v>
      </c>
    </row>
  </sheetData>
  <mergeCells count="8">
    <mergeCell ref="A46:J46"/>
    <mergeCell ref="A10:J10"/>
    <mergeCell ref="A11:J11"/>
    <mergeCell ref="A1:J5"/>
    <mergeCell ref="A6:J6"/>
    <mergeCell ref="A28:J28"/>
    <mergeCell ref="A32:J32"/>
    <mergeCell ref="A35:J35"/>
  </mergeCells>
  <hyperlinks>
    <hyperlink ref="A11" r:id="rId1" xr:uid="{F2D8A600-2E72-4B07-A6D1-B0418144828A}"/>
    <hyperlink ref="E19" r:id="rId2" xr:uid="{46157725-0353-44E7-BC16-DA22E13B7BE8}"/>
    <hyperlink ref="E20" r:id="rId3" xr:uid="{C5D4346B-0828-48EC-8E3B-50B0F35F285F}"/>
    <hyperlink ref="E21" r:id="rId4" xr:uid="{C6B9988A-13F9-4960-839C-2A7E3919FD9F}"/>
    <hyperlink ref="E22" r:id="rId5" xr:uid="{EB9062F6-7879-484D-AA0E-A8FF4329D438}"/>
    <hyperlink ref="E23" r:id="rId6" xr:uid="{E3283B5A-EA20-4244-8698-B597C2C40A56}"/>
    <hyperlink ref="E14" r:id="rId7" xr:uid="{0D413DDE-2FCA-403F-B525-FCCAD96823DE}"/>
    <hyperlink ref="F14" r:id="rId8" xr:uid="{2E3FD1EB-D6C8-4892-975C-D8AEF6C384BC}"/>
    <hyperlink ref="F15" r:id="rId9" xr:uid="{A930C306-3668-47F1-AA8D-F971A5C94D69}"/>
    <hyperlink ref="F16" r:id="rId10" xr:uid="{FF76DAB9-F30F-4D3C-A1A7-C65076903C47}"/>
    <hyperlink ref="E15" r:id="rId11" xr:uid="{A01D65C0-FA76-4313-8FFB-CD1035AD0886}"/>
    <hyperlink ref="E16" r:id="rId12" xr:uid="{2C132F44-6F17-49A6-B67E-2A85617EFB7F}"/>
    <hyperlink ref="E25" r:id="rId13" xr:uid="{98C9E203-6D62-4BE7-B842-2FC6E9AEDFA0}"/>
    <hyperlink ref="E26" r:id="rId14" xr:uid="{1A733766-F922-4003-AB39-B7B9B2CCED5F}"/>
    <hyperlink ref="E27" r:id="rId15" xr:uid="{48B5CCE0-A924-48FA-8911-B18F7435BDD7}"/>
    <hyperlink ref="F25" r:id="rId16" xr:uid="{F3F51BAC-E725-4B8F-BE6A-3CF4ECC3AF56}"/>
    <hyperlink ref="F26" r:id="rId17" xr:uid="{F93D56E8-D8CD-4583-AFF9-4F8C32D93B2E}"/>
    <hyperlink ref="F27" r:id="rId18" xr:uid="{367E715B-141F-4D1D-8084-C1294E177605}"/>
    <hyperlink ref="G25" r:id="rId19" xr:uid="{B4B3D075-5FE0-47F9-AA93-4A5CDC0C11DF}"/>
    <hyperlink ref="G26" r:id="rId20" xr:uid="{C4079CD0-E8D2-4D93-91A4-6B5595CE0EBB}"/>
    <hyperlink ref="G27" r:id="rId21" xr:uid="{D7D9F3BB-1617-4202-9468-B498A063ECD8}"/>
    <hyperlink ref="H25" r:id="rId22" xr:uid="{3D25571B-D0BB-4747-A2A0-13FBA6E4A585}"/>
    <hyperlink ref="H26" r:id="rId23" xr:uid="{137B7AD1-7F16-4532-80F9-AAB365FBC5BF}"/>
    <hyperlink ref="H27" r:id="rId24" xr:uid="{A63E07C0-EB9D-402A-8AA1-F07A19B4389A}"/>
    <hyperlink ref="E29" r:id="rId25" xr:uid="{16FDA30B-39B3-4549-9D22-35E0D96049A6}"/>
    <hyperlink ref="F29" r:id="rId26" xr:uid="{DD72118C-F9F8-454E-AE33-20272A3FD4AE}"/>
    <hyperlink ref="G29" r:id="rId27" xr:uid="{69A2E374-085D-4E20-A8E5-E77D53B3254B}"/>
    <hyperlink ref="F30" r:id="rId28" xr:uid="{78D892AF-68B7-4330-B5BF-0660713BC2F0}"/>
    <hyperlink ref="G30" r:id="rId29" xr:uid="{012EFC35-6DB6-4328-815B-722BFCE7F933}"/>
    <hyperlink ref="F31" r:id="rId30" xr:uid="{214C9B26-0E89-4281-ADF9-968335FF2366}"/>
    <hyperlink ref="G31" r:id="rId31" xr:uid="{F3DF67FF-1F80-4687-8579-FD89F86941A1}"/>
    <hyperlink ref="H31" r:id="rId32" xr:uid="{5CBAE2E2-2BB7-470C-A1CC-C6F02E92A0A9}"/>
    <hyperlink ref="H30" r:id="rId33" xr:uid="{84C6A946-3C75-476C-8B0A-136D523890B7}"/>
    <hyperlink ref="G14" r:id="rId34" xr:uid="{68E706C8-859C-462D-964A-70551D4CA598}"/>
    <hyperlink ref="G15" r:id="rId35" xr:uid="{926874C6-D319-469A-A99D-A27EC62DEFF9}"/>
    <hyperlink ref="G16" r:id="rId36" xr:uid="{2DCD7540-CB38-43EA-868E-3A6216F6B929}"/>
    <hyperlink ref="H14" r:id="rId37" xr:uid="{CB74C56B-3D2B-41B8-97F6-40B6405C27FD}"/>
    <hyperlink ref="H15" r:id="rId38" xr:uid="{E67C1306-6696-48D4-908C-E97BDA7F4DFF}"/>
    <hyperlink ref="H16" r:id="rId39" xr:uid="{339C5958-F3F8-485A-B08B-0D83C4E1457C}"/>
    <hyperlink ref="F36" r:id="rId40" xr:uid="{12541F40-70E7-4455-A9EC-34C666F01021}"/>
    <hyperlink ref="F37" r:id="rId41" xr:uid="{5D057D77-9D5C-4992-8851-B5691CEFA7C8}"/>
    <hyperlink ref="F38" r:id="rId42" xr:uid="{CC3867DB-14E6-4F08-8AFF-A0994D0F1705}"/>
    <hyperlink ref="F39" r:id="rId43" xr:uid="{AB493FD8-9E44-47DE-A0FE-E3BA0336FF75}"/>
    <hyperlink ref="F40" r:id="rId44" xr:uid="{83F76987-E6FB-4003-906A-CE2055E50369}"/>
    <hyperlink ref="F43" r:id="rId45" xr:uid="{C37F32BC-D506-4FCE-90A6-8B74444AA7D8}"/>
    <hyperlink ref="F41" r:id="rId46" xr:uid="{ABDA0748-0FEA-4AD8-A39C-EFD01038A46D}"/>
    <hyperlink ref="F42" r:id="rId47" xr:uid="{EFA2E7E1-A783-4FA3-A6B8-BF1B806BBD3B}"/>
    <hyperlink ref="E36" r:id="rId48" xr:uid="{145A5AE4-0E48-4410-83C7-B52E7F814CAC}"/>
    <hyperlink ref="E37" r:id="rId49" xr:uid="{9A198346-75F7-4483-ABC9-CC6642592A09}"/>
    <hyperlink ref="E38" r:id="rId50" xr:uid="{AB0B9AF0-6E84-4CBF-BE45-4A64B68609F9}"/>
    <hyperlink ref="E41" r:id="rId51" xr:uid="{3438BA15-9A58-4936-B5C3-2BCE1B600507}"/>
    <hyperlink ref="E39" r:id="rId52" xr:uid="{D8ED08E3-53D4-471E-8AF2-8E525F71FD3A}"/>
    <hyperlink ref="E40" r:id="rId53" xr:uid="{C3864BA9-E5EA-4389-ADF7-C2E38CDB646E}"/>
    <hyperlink ref="E42" r:id="rId54" xr:uid="{AD73B83B-5F74-4AA0-BDFD-9C95F05442D9}"/>
    <hyperlink ref="E43" r:id="rId55" xr:uid="{A1DC7247-FA69-473E-B103-9E4EA19C42DE}"/>
    <hyperlink ref="E44" r:id="rId56" xr:uid="{64D81937-0B8C-4D86-AFB0-6C49C7A23556}"/>
    <hyperlink ref="H38" r:id="rId57" xr:uid="{8801450C-94CB-439B-8D3F-5F8C73309771}"/>
    <hyperlink ref="H39" r:id="rId58" xr:uid="{DF654D6D-ADDC-47FA-9D9F-947B17688E70}"/>
    <hyperlink ref="H40" r:id="rId59" xr:uid="{C797F0C4-386D-4C8D-8F72-191AC644355E}"/>
    <hyperlink ref="H43" r:id="rId60" xr:uid="{E3C5E076-4D83-4629-AF52-0270398C9437}"/>
    <hyperlink ref="E48" r:id="rId61" xr:uid="{4CEEF4FB-DBD0-465C-873F-E3707D8C8011}"/>
    <hyperlink ref="E47" r:id="rId62" xr:uid="{3ECDF9C8-CACA-4187-B7CA-346A1294F888}"/>
    <hyperlink ref="F19" r:id="rId63" xr:uid="{A9845587-C414-4240-8762-BA7BCFFC52F9}"/>
    <hyperlink ref="F20" r:id="rId64" xr:uid="{3FB13A73-9243-4E63-83FE-304463CFB319}"/>
    <hyperlink ref="F21" r:id="rId65" xr:uid="{41550BC7-F3FF-41FC-BB79-2E7118075509}"/>
    <hyperlink ref="G19:G21" r:id="rId66" display="Link" xr:uid="{E7BC91D7-BB14-4858-8FF1-75A2D2EA7547}"/>
    <hyperlink ref="G19" r:id="rId67" xr:uid="{5AC61D29-6CDB-480C-B139-01035E437252}"/>
    <hyperlink ref="G20" r:id="rId68" xr:uid="{C056A9D9-7CCC-4D7D-956F-A0A06C723BA2}"/>
    <hyperlink ref="G21" r:id="rId69" xr:uid="{4E5F212C-F5D8-45C9-81E6-EAA6FC11F293}"/>
    <hyperlink ref="H19:H21" r:id="rId70" display="Link" xr:uid="{2AB81468-41FE-4B7B-A66C-2A25BAAF5925}"/>
    <hyperlink ref="H19" r:id="rId71" xr:uid="{13034D82-1DE6-468E-84D9-CFCE2572A573}"/>
    <hyperlink ref="H20" r:id="rId72" xr:uid="{D2864592-D5BF-4C09-B46C-291F10245BB0}"/>
    <hyperlink ref="H21" r:id="rId73" xr:uid="{457A365C-F894-4895-A613-BC233B09AD7F}"/>
    <hyperlink ref="F22" r:id="rId74" xr:uid="{188D6F86-A8BB-4592-8CEC-E8AE0049C30A}"/>
    <hyperlink ref="G22" r:id="rId75" xr:uid="{BE00F49C-EF2C-45D1-B23D-AE55A17FE5ED}"/>
    <hyperlink ref="H22" r:id="rId76" xr:uid="{EC554D90-0A1F-41F7-A515-910A11634283}"/>
    <hyperlink ref="F23" r:id="rId77" xr:uid="{E1ECD6ED-DE1A-48CC-A0C2-497FB6395BAA}"/>
    <hyperlink ref="G23" r:id="rId78" xr:uid="{14FC6952-179D-4641-94D4-A5B53C796CDB}"/>
    <hyperlink ref="E17" r:id="rId79" xr:uid="{A2F0C72D-659F-4AB9-9FCB-D11207C02F44}"/>
    <hyperlink ref="F17" r:id="rId80" xr:uid="{8F99DEE3-B897-49FF-B366-31061EAC5DB8}"/>
    <hyperlink ref="G17" r:id="rId81" xr:uid="{63A3460F-AC06-49CB-A60D-2AC328BB2FB3}"/>
    <hyperlink ref="H17" r:id="rId82" xr:uid="{36A31A7A-195C-4086-B153-0B857092416C}"/>
  </hyperlinks>
  <pageMargins left="0.7" right="0.7" top="0.75" bottom="0.75" header="0.3" footer="0.3"/>
  <drawing r:id="rId8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ED43D-19C3-435F-AE2B-2C211CD11F68}">
  <sheetPr>
    <tabColor theme="7"/>
  </sheetPr>
  <dimension ref="A4:G58"/>
  <sheetViews>
    <sheetView topLeftCell="A13" zoomScale="85" zoomScaleNormal="100" zoomScaleSheetLayoutView="90" workbookViewId="0">
      <selection activeCell="E35" sqref="E35"/>
    </sheetView>
  </sheetViews>
  <sheetFormatPr defaultColWidth="8.85546875" defaultRowHeight="15"/>
  <cols>
    <col min="1" max="1" width="29" style="47" bestFit="1" customWidth="1"/>
    <col min="2" max="2" width="135.42578125" style="47" customWidth="1"/>
    <col min="3" max="3" width="11.28515625" style="48" bestFit="1" customWidth="1"/>
    <col min="4" max="4" width="13.28515625" style="48" customWidth="1"/>
    <col min="5" max="6" width="12.140625" style="48" customWidth="1"/>
    <col min="7" max="7" width="12.140625" style="47" customWidth="1"/>
    <col min="8" max="8" width="9.5703125" style="47" bestFit="1" customWidth="1"/>
    <col min="9" max="16384" width="8.85546875" style="47"/>
  </cols>
  <sheetData>
    <row r="4" spans="1:7" ht="43.9" customHeight="1"/>
    <row r="5" spans="1:7" ht="24">
      <c r="A5" s="605" t="s">
        <v>1561</v>
      </c>
      <c r="B5" s="605"/>
      <c r="C5" s="605"/>
      <c r="D5" s="605"/>
      <c r="E5" s="605"/>
    </row>
    <row r="6" spans="1:7" ht="24">
      <c r="A6" s="176" t="s">
        <v>18</v>
      </c>
      <c r="B6" s="176"/>
      <c r="C6" s="176"/>
      <c r="D6" s="176"/>
      <c r="E6" s="176"/>
      <c r="F6" s="176"/>
      <c r="G6" s="176"/>
    </row>
    <row r="7" spans="1:7" ht="24">
      <c r="A7" s="176" t="s">
        <v>19</v>
      </c>
      <c r="B7" s="176"/>
      <c r="C7" s="176"/>
      <c r="D7" s="176"/>
      <c r="E7" s="176"/>
      <c r="F7" s="176"/>
      <c r="G7" s="176"/>
    </row>
    <row r="8" spans="1:7" ht="24">
      <c r="A8" s="176" t="s">
        <v>20</v>
      </c>
      <c r="B8" s="176"/>
      <c r="C8" s="176"/>
      <c r="D8" s="176"/>
      <c r="E8" s="176"/>
      <c r="F8" s="176"/>
      <c r="G8" s="176"/>
    </row>
    <row r="9" spans="1:7">
      <c r="A9" s="606"/>
      <c r="B9" s="606"/>
      <c r="C9" s="606"/>
      <c r="D9" s="606"/>
      <c r="E9" s="606"/>
      <c r="F9" s="606"/>
      <c r="G9" s="606"/>
    </row>
    <row r="10" spans="1:7">
      <c r="A10" s="604" t="s">
        <v>1562</v>
      </c>
      <c r="B10" s="604"/>
      <c r="C10" s="604"/>
      <c r="D10" s="604"/>
      <c r="E10" s="604"/>
      <c r="F10" s="604"/>
      <c r="G10" s="604"/>
    </row>
    <row r="11" spans="1:7" ht="49.35" customHeight="1">
      <c r="A11" s="607" t="s">
        <v>1563</v>
      </c>
      <c r="B11" s="607"/>
      <c r="C11" s="607"/>
      <c r="D11" s="607"/>
      <c r="E11" s="607"/>
      <c r="F11" s="607"/>
      <c r="G11" s="607"/>
    </row>
    <row r="12" spans="1:7" ht="21" customHeight="1">
      <c r="A12" s="608" t="s">
        <v>1564</v>
      </c>
      <c r="B12" s="608"/>
      <c r="C12" s="608"/>
      <c r="D12" s="608"/>
      <c r="E12" s="608"/>
      <c r="F12" s="608"/>
      <c r="G12" s="608"/>
    </row>
    <row r="13" spans="1:7" ht="70.900000000000006" customHeight="1">
      <c r="A13" s="187" t="s">
        <v>21</v>
      </c>
      <c r="B13" s="187" t="s">
        <v>22</v>
      </c>
      <c r="C13" s="188" t="s">
        <v>163</v>
      </c>
      <c r="D13" s="186" t="s">
        <v>1565</v>
      </c>
      <c r="E13" s="186" t="s">
        <v>1566</v>
      </c>
      <c r="F13" s="186" t="s">
        <v>1567</v>
      </c>
      <c r="G13" s="186" t="s">
        <v>1568</v>
      </c>
    </row>
    <row r="14" spans="1:7">
      <c r="C14" s="49"/>
      <c r="D14" s="380"/>
      <c r="E14" s="246"/>
      <c r="F14" s="47"/>
    </row>
    <row r="15" spans="1:7">
      <c r="A15" s="50" t="s">
        <v>1569</v>
      </c>
      <c r="B15" s="50"/>
      <c r="C15" s="51"/>
      <c r="D15" s="51"/>
      <c r="E15" s="51"/>
      <c r="F15" s="51"/>
      <c r="G15" s="51"/>
    </row>
    <row r="16" spans="1:7" s="56" customFormat="1">
      <c r="A16" s="52">
        <v>7090043790603</v>
      </c>
      <c r="B16" s="53" t="s">
        <v>1570</v>
      </c>
      <c r="C16" s="54">
        <v>277</v>
      </c>
      <c r="D16" s="54">
        <v>201.4</v>
      </c>
      <c r="E16" s="54" t="s">
        <v>323</v>
      </c>
      <c r="F16" s="54" t="s">
        <v>323</v>
      </c>
      <c r="G16" s="54" t="s">
        <v>323</v>
      </c>
    </row>
    <row r="17" spans="1:7" s="56" customFormat="1">
      <c r="A17" s="52">
        <v>7090043790856</v>
      </c>
      <c r="B17" s="53" t="s">
        <v>1571</v>
      </c>
      <c r="C17" s="54">
        <v>254</v>
      </c>
      <c r="D17" s="54">
        <v>185.25</v>
      </c>
      <c r="E17" s="55" t="s">
        <v>323</v>
      </c>
      <c r="F17" s="55" t="s">
        <v>323</v>
      </c>
      <c r="G17" s="55" t="s">
        <v>323</v>
      </c>
    </row>
    <row r="18" spans="1:7" s="56" customFormat="1">
      <c r="A18" s="52">
        <v>7090043790573</v>
      </c>
      <c r="B18" s="53" t="s">
        <v>1572</v>
      </c>
      <c r="C18" s="54">
        <v>477</v>
      </c>
      <c r="D18" s="54">
        <v>346.75</v>
      </c>
      <c r="E18" s="55" t="s">
        <v>323</v>
      </c>
      <c r="F18" s="55" t="s">
        <v>323</v>
      </c>
      <c r="G18" s="55" t="s">
        <v>323</v>
      </c>
    </row>
    <row r="19" spans="1:7" s="56" customFormat="1">
      <c r="A19" s="52">
        <v>7090043790580</v>
      </c>
      <c r="B19" s="472" t="s">
        <v>1573</v>
      </c>
      <c r="C19" s="54">
        <v>493</v>
      </c>
      <c r="D19" s="54">
        <v>358.15</v>
      </c>
      <c r="E19" s="55" t="s">
        <v>323</v>
      </c>
      <c r="F19" s="55" t="s">
        <v>323</v>
      </c>
      <c r="G19" s="55" t="s">
        <v>323</v>
      </c>
    </row>
    <row r="20" spans="1:7" s="56" customFormat="1">
      <c r="A20" s="52">
        <v>7090043790115</v>
      </c>
      <c r="B20" s="53" t="s">
        <v>1574</v>
      </c>
      <c r="C20" s="54">
        <v>516</v>
      </c>
      <c r="D20" s="54">
        <v>375.25</v>
      </c>
      <c r="E20" s="55" t="s">
        <v>323</v>
      </c>
      <c r="F20" s="55" t="s">
        <v>323</v>
      </c>
      <c r="G20" s="55" t="s">
        <v>323</v>
      </c>
    </row>
    <row r="21" spans="1:7" s="56" customFormat="1">
      <c r="A21" s="52">
        <v>7090043790542</v>
      </c>
      <c r="B21" s="57" t="s">
        <v>1575</v>
      </c>
      <c r="C21" s="54">
        <v>962</v>
      </c>
      <c r="D21" s="54">
        <v>699.2</v>
      </c>
      <c r="E21" s="55" t="s">
        <v>323</v>
      </c>
      <c r="F21" s="55" t="s">
        <v>323</v>
      </c>
      <c r="G21" s="55" t="s">
        <v>323</v>
      </c>
    </row>
    <row r="22" spans="1:7" s="56" customFormat="1">
      <c r="A22" s="52">
        <v>7090043790948</v>
      </c>
      <c r="B22" s="252" t="s">
        <v>1576</v>
      </c>
      <c r="C22" s="54">
        <v>1616</v>
      </c>
      <c r="D22" s="54">
        <v>1174.2</v>
      </c>
      <c r="E22" s="55" t="s">
        <v>323</v>
      </c>
      <c r="F22" s="55" t="s">
        <v>323</v>
      </c>
      <c r="G22" s="55" t="s">
        <v>323</v>
      </c>
    </row>
    <row r="23" spans="1:7" s="56" customFormat="1">
      <c r="A23" s="52">
        <v>7090043790993</v>
      </c>
      <c r="B23" s="58" t="s">
        <v>1577</v>
      </c>
      <c r="C23" s="54">
        <v>1062</v>
      </c>
      <c r="D23" s="54">
        <v>771.4</v>
      </c>
      <c r="E23" s="55" t="s">
        <v>323</v>
      </c>
      <c r="F23" s="55" t="s">
        <v>323</v>
      </c>
      <c r="G23" s="55" t="s">
        <v>323</v>
      </c>
    </row>
    <row r="24" spans="1:7" s="56" customFormat="1">
      <c r="A24" s="59">
        <v>7090043790894</v>
      </c>
      <c r="B24" s="174" t="s">
        <v>1578</v>
      </c>
      <c r="C24" s="134">
        <v>7270</v>
      </c>
      <c r="D24" s="134">
        <v>5281.05</v>
      </c>
      <c r="E24" s="134" t="s">
        <v>323</v>
      </c>
      <c r="F24" s="134" t="s">
        <v>323</v>
      </c>
      <c r="G24" s="134" t="s">
        <v>323</v>
      </c>
    </row>
    <row r="25" spans="1:7" s="56" customFormat="1">
      <c r="A25" s="59">
        <v>7090043791013</v>
      </c>
      <c r="B25" s="174" t="s">
        <v>1579</v>
      </c>
      <c r="C25" s="134">
        <v>2070</v>
      </c>
      <c r="D25" s="134">
        <v>1503.85</v>
      </c>
      <c r="E25" s="134" t="s">
        <v>323</v>
      </c>
      <c r="F25" s="134" t="s">
        <v>323</v>
      </c>
      <c r="G25" s="134" t="s">
        <v>323</v>
      </c>
    </row>
    <row r="26" spans="1:7" s="56" customFormat="1">
      <c r="A26" s="59">
        <v>7090043791075</v>
      </c>
      <c r="B26" s="403" t="s">
        <v>1580</v>
      </c>
      <c r="C26" s="54">
        <v>1550</v>
      </c>
      <c r="D26" s="54">
        <v>1105</v>
      </c>
      <c r="E26" s="55" t="s">
        <v>323</v>
      </c>
      <c r="F26" s="55" t="s">
        <v>323</v>
      </c>
      <c r="G26" s="55" t="s">
        <v>323</v>
      </c>
    </row>
    <row r="27" spans="1:7" ht="15.75">
      <c r="A27" s="520"/>
      <c r="B27" s="402"/>
      <c r="C27" s="404"/>
      <c r="D27" s="404"/>
      <c r="E27" s="404"/>
      <c r="F27" s="404"/>
      <c r="G27" s="404"/>
    </row>
    <row r="28" spans="1:7">
      <c r="A28" s="50" t="s">
        <v>1581</v>
      </c>
      <c r="B28" s="50" t="s">
        <v>1582</v>
      </c>
      <c r="C28" s="60"/>
      <c r="D28" s="60"/>
      <c r="E28" s="60"/>
      <c r="F28" s="60"/>
      <c r="G28" s="60"/>
    </row>
    <row r="29" spans="1:7">
      <c r="A29" s="52">
        <v>7090043790979</v>
      </c>
      <c r="B29" s="61" t="s">
        <v>1583</v>
      </c>
      <c r="C29" s="54">
        <v>347</v>
      </c>
      <c r="D29" s="54">
        <v>306</v>
      </c>
      <c r="E29" s="55" t="s">
        <v>323</v>
      </c>
      <c r="F29" s="55" t="s">
        <v>323</v>
      </c>
      <c r="G29" s="55" t="s">
        <v>323</v>
      </c>
    </row>
    <row r="30" spans="1:7">
      <c r="A30" s="52">
        <v>7090043790191</v>
      </c>
      <c r="B30" s="61" t="s">
        <v>1584</v>
      </c>
      <c r="C30" s="54">
        <v>94</v>
      </c>
      <c r="D30" s="54">
        <v>83</v>
      </c>
      <c r="E30" s="55" t="s">
        <v>323</v>
      </c>
      <c r="F30" s="55" t="s">
        <v>323</v>
      </c>
      <c r="G30" s="55" t="s">
        <v>323</v>
      </c>
    </row>
    <row r="31" spans="1:7">
      <c r="A31" s="52">
        <v>7090043790337</v>
      </c>
      <c r="B31" s="62" t="s">
        <v>1585</v>
      </c>
      <c r="C31" s="54">
        <v>29</v>
      </c>
      <c r="D31" s="54">
        <v>26</v>
      </c>
      <c r="E31" s="55" t="s">
        <v>323</v>
      </c>
      <c r="F31" s="55" t="s">
        <v>323</v>
      </c>
      <c r="G31" s="55" t="s">
        <v>323</v>
      </c>
    </row>
    <row r="32" spans="1:7">
      <c r="A32" s="52">
        <v>7090043790290</v>
      </c>
      <c r="B32" s="62" t="s">
        <v>1586</v>
      </c>
      <c r="C32" s="54">
        <v>20</v>
      </c>
      <c r="D32" s="54">
        <v>18</v>
      </c>
      <c r="E32" s="55" t="s">
        <v>323</v>
      </c>
      <c r="F32" s="55" t="s">
        <v>323</v>
      </c>
      <c r="G32" s="55" t="s">
        <v>323</v>
      </c>
    </row>
    <row r="33" spans="1:7">
      <c r="A33" s="52">
        <v>7090043790351</v>
      </c>
      <c r="B33" s="62" t="s">
        <v>1587</v>
      </c>
      <c r="C33" s="54">
        <v>29</v>
      </c>
      <c r="D33" s="54">
        <v>26</v>
      </c>
      <c r="E33" s="55" t="s">
        <v>323</v>
      </c>
      <c r="F33" s="55" t="s">
        <v>323</v>
      </c>
      <c r="G33" s="55" t="s">
        <v>323</v>
      </c>
    </row>
    <row r="34" spans="1:7">
      <c r="A34" s="52">
        <v>7090043790276</v>
      </c>
      <c r="B34" s="62" t="s">
        <v>1588</v>
      </c>
      <c r="C34" s="54">
        <v>33</v>
      </c>
      <c r="D34" s="54">
        <v>29</v>
      </c>
      <c r="E34" s="55" t="s">
        <v>323</v>
      </c>
      <c r="F34" s="55" t="s">
        <v>323</v>
      </c>
      <c r="G34" s="55" t="s">
        <v>323</v>
      </c>
    </row>
    <row r="35" spans="1:7">
      <c r="A35" s="52">
        <v>7090043790368</v>
      </c>
      <c r="B35" s="62" t="s">
        <v>1589</v>
      </c>
      <c r="C35" s="54">
        <v>134</v>
      </c>
      <c r="D35" s="54">
        <v>118</v>
      </c>
      <c r="E35" s="55" t="s">
        <v>323</v>
      </c>
      <c r="F35" s="55" t="s">
        <v>323</v>
      </c>
      <c r="G35" s="55" t="s">
        <v>323</v>
      </c>
    </row>
    <row r="36" spans="1:7">
      <c r="A36" s="52">
        <v>7090043790443</v>
      </c>
      <c r="B36" s="62" t="s">
        <v>1590</v>
      </c>
      <c r="C36" s="54">
        <v>223</v>
      </c>
      <c r="D36" s="54">
        <v>197</v>
      </c>
      <c r="E36" s="55" t="s">
        <v>323</v>
      </c>
      <c r="F36" s="55" t="s">
        <v>323</v>
      </c>
      <c r="G36" s="55" t="s">
        <v>323</v>
      </c>
    </row>
    <row r="37" spans="1:7" s="56" customFormat="1">
      <c r="A37" s="52">
        <v>7090043790450</v>
      </c>
      <c r="B37" s="62" t="s">
        <v>1591</v>
      </c>
      <c r="C37" s="54">
        <v>251</v>
      </c>
      <c r="D37" s="54">
        <v>222</v>
      </c>
      <c r="E37" s="55" t="s">
        <v>323</v>
      </c>
      <c r="F37" s="55" t="s">
        <v>323</v>
      </c>
      <c r="G37" s="55" t="s">
        <v>323</v>
      </c>
    </row>
    <row r="38" spans="1:7" s="56" customFormat="1">
      <c r="A38" s="52">
        <v>7090043790436</v>
      </c>
      <c r="B38" s="62" t="s">
        <v>1592</v>
      </c>
      <c r="C38" s="54">
        <v>276</v>
      </c>
      <c r="D38" s="54">
        <v>243</v>
      </c>
      <c r="E38" s="55" t="s">
        <v>323</v>
      </c>
      <c r="F38" s="55" t="s">
        <v>323</v>
      </c>
      <c r="G38" s="55" t="s">
        <v>323</v>
      </c>
    </row>
    <row r="39" spans="1:7" s="56" customFormat="1">
      <c r="A39" s="52">
        <v>7090043790719</v>
      </c>
      <c r="B39" s="62" t="s">
        <v>1593</v>
      </c>
      <c r="C39" s="54">
        <v>126</v>
      </c>
      <c r="D39" s="54">
        <v>111</v>
      </c>
      <c r="E39" s="55" t="s">
        <v>323</v>
      </c>
      <c r="F39" s="55" t="s">
        <v>323</v>
      </c>
      <c r="G39" s="55" t="s">
        <v>323</v>
      </c>
    </row>
    <row r="40" spans="1:7" s="56" customFormat="1">
      <c r="A40" s="52">
        <v>7090043790702</v>
      </c>
      <c r="B40" s="62" t="s">
        <v>1594</v>
      </c>
      <c r="C40" s="54">
        <v>134</v>
      </c>
      <c r="D40" s="54">
        <v>118</v>
      </c>
      <c r="E40" s="55" t="s">
        <v>323</v>
      </c>
      <c r="F40" s="55" t="s">
        <v>323</v>
      </c>
      <c r="G40" s="55" t="s">
        <v>323</v>
      </c>
    </row>
    <row r="41" spans="1:7" s="56" customFormat="1">
      <c r="A41" s="52">
        <v>7090043790924</v>
      </c>
      <c r="B41" s="62" t="s">
        <v>1595</v>
      </c>
      <c r="C41" s="54">
        <v>397</v>
      </c>
      <c r="D41" s="54">
        <v>350</v>
      </c>
      <c r="E41" s="55" t="s">
        <v>323</v>
      </c>
      <c r="F41" s="55" t="s">
        <v>323</v>
      </c>
      <c r="G41" s="55" t="s">
        <v>323</v>
      </c>
    </row>
    <row r="42" spans="1:7" s="56" customFormat="1">
      <c r="A42" s="52">
        <v>7090043790931</v>
      </c>
      <c r="B42" s="62" t="s">
        <v>1596</v>
      </c>
      <c r="C42" s="54">
        <v>142</v>
      </c>
      <c r="D42" s="54">
        <v>125</v>
      </c>
      <c r="E42" s="55" t="s">
        <v>323</v>
      </c>
      <c r="F42" s="55" t="s">
        <v>323</v>
      </c>
      <c r="G42" s="55" t="s">
        <v>323</v>
      </c>
    </row>
    <row r="43" spans="1:7" s="56" customFormat="1">
      <c r="A43" s="63"/>
      <c r="B43" s="250"/>
      <c r="C43" s="250"/>
      <c r="D43" s="250"/>
      <c r="E43" s="250"/>
      <c r="F43" s="250"/>
      <c r="G43" s="250"/>
    </row>
    <row r="44" spans="1:7" s="56" customFormat="1">
      <c r="A44" s="601" t="s">
        <v>1597</v>
      </c>
      <c r="B44" s="601"/>
      <c r="C44" s="601"/>
      <c r="D44" s="601"/>
      <c r="E44" s="601"/>
      <c r="F44" s="601"/>
      <c r="G44" s="601"/>
    </row>
    <row r="45" spans="1:7" s="56" customFormat="1" ht="15.75">
      <c r="A45" s="64"/>
      <c r="B45" s="64"/>
      <c r="C45" s="602"/>
      <c r="D45" s="602"/>
      <c r="E45" s="602"/>
      <c r="F45" s="602"/>
      <c r="G45" s="603"/>
    </row>
    <row r="46" spans="1:7" s="56" customFormat="1">
      <c r="A46" s="189" t="s">
        <v>21</v>
      </c>
      <c r="B46" s="189" t="s">
        <v>22</v>
      </c>
      <c r="C46" s="189"/>
      <c r="D46" s="597" t="s">
        <v>1598</v>
      </c>
      <c r="E46" s="598"/>
      <c r="F46" s="598"/>
      <c r="G46" s="248"/>
    </row>
    <row r="47" spans="1:7" s="56" customFormat="1" ht="15.75">
      <c r="A47" s="65"/>
      <c r="B47" s="249"/>
      <c r="C47" s="249"/>
      <c r="D47" s="249"/>
      <c r="E47" s="249"/>
      <c r="F47" s="249"/>
      <c r="G47" s="249"/>
    </row>
    <row r="48" spans="1:7" s="56" customFormat="1">
      <c r="A48" s="11" t="s">
        <v>1599</v>
      </c>
      <c r="B48" s="11"/>
      <c r="C48" s="1" t="s">
        <v>163</v>
      </c>
      <c r="D48" s="1" t="s">
        <v>453</v>
      </c>
      <c r="E48" s="171" t="s">
        <v>454</v>
      </c>
      <c r="F48" s="247" t="s">
        <v>455</v>
      </c>
      <c r="G48" s="599" t="s">
        <v>1600</v>
      </c>
    </row>
    <row r="49" spans="1:7" s="56" customFormat="1">
      <c r="A49" s="10" t="s">
        <v>1601</v>
      </c>
      <c r="B49" s="10" t="s">
        <v>1602</v>
      </c>
      <c r="C49" s="173">
        <v>65</v>
      </c>
      <c r="D49" s="173">
        <v>50</v>
      </c>
      <c r="E49" s="542" t="s">
        <v>323</v>
      </c>
      <c r="F49" s="543" t="s">
        <v>323</v>
      </c>
      <c r="G49" s="600"/>
    </row>
    <row r="50" spans="1:7" s="56" customFormat="1">
      <c r="A50" s="10" t="s">
        <v>1603</v>
      </c>
      <c r="B50" s="10" t="s">
        <v>1604</v>
      </c>
      <c r="C50" s="173">
        <v>98</v>
      </c>
      <c r="D50" s="173">
        <v>75</v>
      </c>
      <c r="E50" s="542" t="s">
        <v>323</v>
      </c>
      <c r="F50" s="543" t="s">
        <v>323</v>
      </c>
      <c r="G50" s="600"/>
    </row>
    <row r="51" spans="1:7" s="56" customFormat="1">
      <c r="A51" s="10" t="s">
        <v>1605</v>
      </c>
      <c r="B51" s="10" t="s">
        <v>1606</v>
      </c>
      <c r="C51" s="173">
        <v>130</v>
      </c>
      <c r="D51" s="173">
        <v>100</v>
      </c>
      <c r="E51" s="542" t="s">
        <v>323</v>
      </c>
      <c r="F51" s="543" t="s">
        <v>323</v>
      </c>
      <c r="G51" s="600"/>
    </row>
    <row r="52" spans="1:7" s="56" customFormat="1">
      <c r="A52" s="10" t="s">
        <v>1607</v>
      </c>
      <c r="B52" s="10" t="s">
        <v>1608</v>
      </c>
      <c r="C52" s="173">
        <v>195</v>
      </c>
      <c r="D52" s="173">
        <v>150</v>
      </c>
      <c r="E52" s="542" t="s">
        <v>323</v>
      </c>
      <c r="F52" s="543" t="s">
        <v>323</v>
      </c>
      <c r="G52" s="600"/>
    </row>
    <row r="53" spans="1:7" s="56" customFormat="1">
      <c r="A53" s="13" t="s">
        <v>1609</v>
      </c>
      <c r="B53" s="10" t="s">
        <v>1610</v>
      </c>
      <c r="C53" s="173">
        <v>219</v>
      </c>
      <c r="D53" s="173">
        <v>168</v>
      </c>
      <c r="E53" s="542" t="s">
        <v>323</v>
      </c>
      <c r="F53" s="543" t="s">
        <v>323</v>
      </c>
      <c r="G53" s="600"/>
    </row>
    <row r="54" spans="1:7" s="56" customFormat="1">
      <c r="A54" s="13" t="s">
        <v>1611</v>
      </c>
      <c r="B54" s="10" t="s">
        <v>1612</v>
      </c>
      <c r="C54" s="173">
        <v>328</v>
      </c>
      <c r="D54" s="173">
        <v>252</v>
      </c>
      <c r="E54" s="542" t="s">
        <v>323</v>
      </c>
      <c r="F54" s="543" t="s">
        <v>323</v>
      </c>
      <c r="G54" s="600"/>
    </row>
    <row r="55" spans="1:7" s="56" customFormat="1">
      <c r="A55" s="13" t="s">
        <v>1613</v>
      </c>
      <c r="B55" s="10" t="s">
        <v>1614</v>
      </c>
      <c r="C55" s="173">
        <v>117</v>
      </c>
      <c r="D55" s="173">
        <v>90</v>
      </c>
      <c r="E55" s="542" t="s">
        <v>323</v>
      </c>
      <c r="F55" s="543" t="s">
        <v>323</v>
      </c>
      <c r="G55" s="600"/>
    </row>
    <row r="56" spans="1:7">
      <c r="A56" s="13" t="s">
        <v>1615</v>
      </c>
      <c r="B56" s="10" t="s">
        <v>1616</v>
      </c>
      <c r="C56" s="173">
        <v>176</v>
      </c>
      <c r="D56" s="173">
        <v>135</v>
      </c>
      <c r="E56" s="542" t="s">
        <v>323</v>
      </c>
      <c r="F56" s="543" t="s">
        <v>323</v>
      </c>
      <c r="G56" s="600"/>
    </row>
    <row r="57" spans="1:7">
      <c r="A57" s="13" t="s">
        <v>1617</v>
      </c>
      <c r="B57" s="10" t="s">
        <v>1618</v>
      </c>
      <c r="C57" s="173">
        <v>800</v>
      </c>
      <c r="D57" s="173">
        <v>615</v>
      </c>
      <c r="E57" s="542" t="s">
        <v>323</v>
      </c>
      <c r="F57" s="543" t="s">
        <v>323</v>
      </c>
      <c r="G57" s="600"/>
    </row>
    <row r="58" spans="1:7">
      <c r="A58" s="13" t="s">
        <v>1619</v>
      </c>
      <c r="B58" s="10" t="s">
        <v>1620</v>
      </c>
      <c r="C58" s="251">
        <v>1200</v>
      </c>
      <c r="D58" s="173">
        <v>923</v>
      </c>
      <c r="E58" s="542" t="s">
        <v>323</v>
      </c>
      <c r="F58" s="543" t="s">
        <v>323</v>
      </c>
      <c r="G58" s="600"/>
    </row>
  </sheetData>
  <mergeCells count="10">
    <mergeCell ref="A10:G10"/>
    <mergeCell ref="A5:E5"/>
    <mergeCell ref="A9:G9"/>
    <mergeCell ref="A11:G11"/>
    <mergeCell ref="A12:G12"/>
    <mergeCell ref="D46:F46"/>
    <mergeCell ref="G48:G58"/>
    <mergeCell ref="A44:G44"/>
    <mergeCell ref="C45:E45"/>
    <mergeCell ref="F45:G45"/>
  </mergeCells>
  <pageMargins left="0.7" right="0.7" top="0.75" bottom="0.75" header="0.3" footer="0.3"/>
  <pageSetup scale="3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718AF-C251-4A35-B742-708F9EB7AFF7}">
  <sheetPr>
    <tabColor rgb="FFFFC000"/>
  </sheetPr>
  <dimension ref="A6:E42"/>
  <sheetViews>
    <sheetView workbookViewId="0">
      <selection activeCell="A7" sqref="A7:A8"/>
    </sheetView>
  </sheetViews>
  <sheetFormatPr defaultRowHeight="15"/>
  <cols>
    <col min="1" max="1" width="48.7109375" bestFit="1" customWidth="1"/>
    <col min="2" max="2" width="93.28515625" customWidth="1"/>
    <col min="3" max="3" width="29.140625" style="35" customWidth="1"/>
    <col min="5" max="5" width="12.140625" customWidth="1"/>
    <col min="9" max="9" width="36.5703125" customWidth="1"/>
  </cols>
  <sheetData>
    <row r="6" spans="1:5" ht="69.75" customHeight="1">
      <c r="A6" s="486" t="s">
        <v>1621</v>
      </c>
      <c r="B6" s="609" t="s">
        <v>1622</v>
      </c>
      <c r="C6" s="609"/>
      <c r="D6" s="609"/>
      <c r="E6" s="609"/>
    </row>
    <row r="7" spans="1:5" ht="24">
      <c r="A7" s="176" t="s">
        <v>18</v>
      </c>
      <c r="B7" s="609"/>
      <c r="C7" s="609"/>
      <c r="D7" s="609"/>
      <c r="E7" s="609"/>
    </row>
    <row r="8" spans="1:5" ht="24">
      <c r="A8" s="176" t="s">
        <v>19</v>
      </c>
      <c r="B8" s="609"/>
      <c r="C8" s="609"/>
      <c r="D8" s="609"/>
      <c r="E8" s="609"/>
    </row>
    <row r="9" spans="1:5" ht="26.25" customHeight="1">
      <c r="A9" s="176" t="s">
        <v>20</v>
      </c>
      <c r="B9" s="609"/>
      <c r="C9" s="609"/>
      <c r="D9" s="609"/>
      <c r="E9" s="609"/>
    </row>
    <row r="11" spans="1:5" ht="30">
      <c r="A11" s="187" t="s">
        <v>21</v>
      </c>
      <c r="B11" s="187" t="s">
        <v>22</v>
      </c>
      <c r="C11" s="187" t="s">
        <v>314</v>
      </c>
      <c r="D11" s="188" t="s">
        <v>163</v>
      </c>
      <c r="E11" s="186" t="s">
        <v>1565</v>
      </c>
    </row>
    <row r="12" spans="1:5">
      <c r="A12" s="50" t="s">
        <v>1623</v>
      </c>
      <c r="B12" s="50"/>
      <c r="C12" s="490"/>
      <c r="D12" s="50"/>
      <c r="E12" s="50"/>
    </row>
    <row r="13" spans="1:5">
      <c r="A13" s="52" t="s">
        <v>1624</v>
      </c>
      <c r="B13" s="472" t="s">
        <v>1625</v>
      </c>
      <c r="C13" s="26" t="s">
        <v>322</v>
      </c>
      <c r="D13" s="54">
        <f>VLOOKUP(A13,[2]Rocware!D:G,4,FALSE)</f>
        <v>655</v>
      </c>
      <c r="E13" s="54">
        <f>VLOOKUP(A13,[2]Rocware!D:H,3,FALSE)</f>
        <v>491</v>
      </c>
    </row>
    <row r="14" spans="1:5">
      <c r="A14" s="52" t="s">
        <v>1626</v>
      </c>
      <c r="B14" s="472" t="s">
        <v>1627</v>
      </c>
      <c r="C14" s="26" t="s">
        <v>322</v>
      </c>
      <c r="D14" s="54">
        <f>VLOOKUP(A14,[2]Rocware!D:G,4,FALSE)</f>
        <v>914</v>
      </c>
      <c r="E14" s="54">
        <f>VLOOKUP(A14,[2]Rocware!D:H,3,FALSE)</f>
        <v>685</v>
      </c>
    </row>
    <row r="15" spans="1:5">
      <c r="A15" s="52" t="s">
        <v>1628</v>
      </c>
      <c r="B15" s="472" t="s">
        <v>1629</v>
      </c>
      <c r="C15" s="26" t="s">
        <v>322</v>
      </c>
      <c r="D15" s="54">
        <f>VLOOKUP(A15,[2]Rocware!D:G,4,FALSE)</f>
        <v>1587</v>
      </c>
      <c r="E15" s="54">
        <f>VLOOKUP(A15,[2]Rocware!D:H,3,FALSE)</f>
        <v>1190</v>
      </c>
    </row>
    <row r="17" spans="1:5">
      <c r="A17" s="50" t="s">
        <v>1630</v>
      </c>
      <c r="B17" s="50"/>
      <c r="C17" s="490"/>
      <c r="D17" s="50"/>
      <c r="E17" s="50"/>
    </row>
    <row r="18" spans="1:5">
      <c r="A18" s="52" t="s">
        <v>1631</v>
      </c>
      <c r="B18" s="472" t="s">
        <v>1632</v>
      </c>
      <c r="C18" s="479"/>
      <c r="D18" s="54">
        <f>VLOOKUP(A18,[2]Rocware!D:G,4,FALSE)</f>
        <v>1088</v>
      </c>
      <c r="E18" s="54">
        <f>VLOOKUP(A18,[2]Rocware!D:H,3,FALSE)</f>
        <v>816</v>
      </c>
    </row>
    <row r="19" spans="1:5">
      <c r="A19" s="52" t="s">
        <v>1633</v>
      </c>
      <c r="B19" s="472" t="s">
        <v>1634</v>
      </c>
      <c r="C19" s="26" t="s">
        <v>322</v>
      </c>
      <c r="D19" s="54">
        <f>VLOOKUP(A19,[2]Rocware!D:G,4,FALSE)</f>
        <v>518</v>
      </c>
      <c r="E19" s="54">
        <f>VLOOKUP(A19,[2]Rocware!D:H,3,FALSE)</f>
        <v>388</v>
      </c>
    </row>
    <row r="20" spans="1:5">
      <c r="A20" s="52" t="s">
        <v>1635</v>
      </c>
      <c r="B20" s="472" t="s">
        <v>1636</v>
      </c>
      <c r="C20" s="479" t="s">
        <v>322</v>
      </c>
      <c r="D20" s="54">
        <f>VLOOKUP(A20,[2]Rocware!D:G,4,FALSE)</f>
        <v>811</v>
      </c>
      <c r="E20" s="54">
        <f>VLOOKUP(A20,[2]Rocware!D:H,3,FALSE)</f>
        <v>608</v>
      </c>
    </row>
    <row r="21" spans="1:5">
      <c r="A21" s="52" t="s">
        <v>1637</v>
      </c>
      <c r="B21" s="472" t="s">
        <v>1638</v>
      </c>
      <c r="C21" s="26" t="s">
        <v>322</v>
      </c>
      <c r="D21" s="54">
        <f>VLOOKUP(A21,[2]Rocware!D:G,4,FALSE)</f>
        <v>274</v>
      </c>
      <c r="E21" s="54">
        <f>VLOOKUP(A21,[2]Rocware!D:H,3,FALSE)</f>
        <v>205</v>
      </c>
    </row>
    <row r="22" spans="1:5">
      <c r="A22" s="52" t="s">
        <v>1639</v>
      </c>
      <c r="B22" s="472" t="s">
        <v>1640</v>
      </c>
      <c r="C22" s="26" t="s">
        <v>322</v>
      </c>
      <c r="D22" s="54">
        <f>VLOOKUP(A22,[2]Rocware!D:G,4,FALSE)</f>
        <v>196</v>
      </c>
      <c r="E22" s="54">
        <f>VLOOKUP(A22,[2]Rocware!D:H,3,FALSE)</f>
        <v>147</v>
      </c>
    </row>
    <row r="24" spans="1:5">
      <c r="A24" s="50" t="s">
        <v>1641</v>
      </c>
      <c r="B24" s="50"/>
      <c r="C24" s="490"/>
      <c r="D24" s="50"/>
      <c r="E24" s="50"/>
    </row>
    <row r="25" spans="1:5">
      <c r="A25" s="52" t="s">
        <v>1642</v>
      </c>
      <c r="B25" s="472" t="s">
        <v>1643</v>
      </c>
      <c r="C25" s="479"/>
      <c r="D25" s="54">
        <f>VLOOKUP(A25,[2]Rocware!D:G,4,FALSE)</f>
        <v>584</v>
      </c>
      <c r="E25" s="54">
        <f>VLOOKUP(A25,[2]Rocware!D:H,3,FALSE)</f>
        <v>438</v>
      </c>
    </row>
    <row r="26" spans="1:5">
      <c r="A26" s="52" t="s">
        <v>1644</v>
      </c>
      <c r="B26" s="472" t="s">
        <v>1645</v>
      </c>
      <c r="C26" s="479"/>
      <c r="D26" s="54">
        <f>VLOOKUP(A26,[2]Rocware!D:G,4,FALSE)</f>
        <v>530</v>
      </c>
      <c r="E26" s="54">
        <f>VLOOKUP(A26,[2]Rocware!D:H,3,FALSE)</f>
        <v>397</v>
      </c>
    </row>
    <row r="28" spans="1:5">
      <c r="A28" s="50" t="s">
        <v>1646</v>
      </c>
      <c r="B28" s="50"/>
      <c r="C28" s="490"/>
      <c r="D28" s="50"/>
      <c r="E28" s="50"/>
    </row>
    <row r="29" spans="1:5">
      <c r="A29" s="52" t="s">
        <v>1647</v>
      </c>
      <c r="B29" s="472" t="s">
        <v>1648</v>
      </c>
      <c r="C29" s="26" t="s">
        <v>322</v>
      </c>
      <c r="D29" s="54">
        <f>VLOOKUP(A29,[2]Rocware!D:G,4,FALSE)</f>
        <v>286</v>
      </c>
      <c r="E29" s="54">
        <f>VLOOKUP(A29,[2]Rocware!D:H,3,FALSE)</f>
        <v>214</v>
      </c>
    </row>
    <row r="30" spans="1:5">
      <c r="A30" s="52" t="s">
        <v>1649</v>
      </c>
      <c r="B30" s="472" t="s">
        <v>1650</v>
      </c>
      <c r="C30" s="26" t="s">
        <v>322</v>
      </c>
      <c r="D30" s="54">
        <f>VLOOKUP(A30,[2]Rocware!D:G,4,FALSE)</f>
        <v>399</v>
      </c>
      <c r="E30" s="54">
        <f>VLOOKUP(A30,[2]Rocware!D:H,3,FALSE)</f>
        <v>299</v>
      </c>
    </row>
    <row r="32" spans="1:5">
      <c r="A32" s="50" t="s">
        <v>1651</v>
      </c>
      <c r="B32" s="50"/>
      <c r="C32" s="490"/>
      <c r="D32" s="50"/>
      <c r="E32" s="50"/>
    </row>
    <row r="33" spans="1:5">
      <c r="A33" s="52" t="s">
        <v>1652</v>
      </c>
      <c r="B33" s="472" t="s">
        <v>1653</v>
      </c>
      <c r="C33" s="26" t="s">
        <v>322</v>
      </c>
      <c r="D33" s="54">
        <f>VLOOKUP(A33,[2]Rocware!D:G,4,FALSE)</f>
        <v>168</v>
      </c>
      <c r="E33" s="54">
        <f>VLOOKUP(A33,[2]Rocware!D:H,3,FALSE)</f>
        <v>126</v>
      </c>
    </row>
    <row r="35" spans="1:5">
      <c r="A35" s="50" t="s">
        <v>1654</v>
      </c>
      <c r="B35" s="50"/>
      <c r="C35" s="490"/>
      <c r="D35" s="50"/>
      <c r="E35" s="50"/>
    </row>
    <row r="36" spans="1:5">
      <c r="A36" s="52" t="s">
        <v>1655</v>
      </c>
      <c r="B36" s="472" t="s">
        <v>1656</v>
      </c>
      <c r="C36" s="26" t="s">
        <v>322</v>
      </c>
      <c r="D36" s="54">
        <f>VLOOKUP(A36,[2]Rocware!D:G,4,FALSE)</f>
        <v>467</v>
      </c>
      <c r="E36" s="54">
        <f>VLOOKUP(A36,[2]Rocware!D:H,3,FALSE)</f>
        <v>350</v>
      </c>
    </row>
    <row r="37" spans="1:5">
      <c r="A37" s="483"/>
      <c r="B37" s="484"/>
      <c r="C37" s="491"/>
      <c r="D37" s="484"/>
      <c r="E37" s="484"/>
    </row>
    <row r="38" spans="1:5">
      <c r="A38" s="50" t="s">
        <v>1657</v>
      </c>
      <c r="B38" s="50"/>
      <c r="C38" s="490"/>
      <c r="D38" s="50"/>
      <c r="E38" s="50"/>
    </row>
    <row r="39" spans="1:5">
      <c r="A39" s="52" t="s">
        <v>1658</v>
      </c>
      <c r="B39" s="472" t="s">
        <v>1659</v>
      </c>
      <c r="C39" s="26" t="s">
        <v>322</v>
      </c>
      <c r="D39" s="54">
        <f>VLOOKUP(A39,[2]Rocware!D:G,4,FALSE)</f>
        <v>96</v>
      </c>
      <c r="E39" s="54">
        <f>VLOOKUP(A39,[2]Rocware!D:H,3,FALSE)</f>
        <v>72</v>
      </c>
    </row>
    <row r="40" spans="1:5">
      <c r="A40" s="52" t="s">
        <v>1660</v>
      </c>
      <c r="B40" s="472" t="s">
        <v>1661</v>
      </c>
      <c r="C40" s="26" t="s">
        <v>322</v>
      </c>
      <c r="D40" s="54">
        <f>VLOOKUP(A40,[2]Rocware!D:G,4,FALSE)</f>
        <v>154</v>
      </c>
      <c r="E40" s="54">
        <f>VLOOKUP(A40,[2]Rocware!D:H,3,FALSE)</f>
        <v>115</v>
      </c>
    </row>
    <row r="41" spans="1:5">
      <c r="A41" s="52" t="s">
        <v>1662</v>
      </c>
      <c r="B41" s="472" t="s">
        <v>1663</v>
      </c>
      <c r="C41" s="26" t="s">
        <v>322</v>
      </c>
      <c r="D41" s="54">
        <f>VLOOKUP(A41,[2]Rocware!D:G,4,FALSE)</f>
        <v>243</v>
      </c>
      <c r="E41" s="54">
        <f>VLOOKUP(A41,[2]Rocware!D:H,3,FALSE)</f>
        <v>182</v>
      </c>
    </row>
    <row r="42" spans="1:5">
      <c r="A42" s="52" t="s">
        <v>1664</v>
      </c>
      <c r="B42" s="472" t="s">
        <v>1665</v>
      </c>
      <c r="C42" s="26" t="s">
        <v>322</v>
      </c>
      <c r="D42" s="54">
        <f>VLOOKUP(A42,[2]Rocware!D:G,4,FALSE)</f>
        <v>70</v>
      </c>
      <c r="E42" s="54">
        <f>VLOOKUP(A42,[2]Rocware!D:H,3,FALSE)</f>
        <v>52</v>
      </c>
    </row>
  </sheetData>
  <mergeCells count="1">
    <mergeCell ref="B6:E9"/>
  </mergeCells>
  <hyperlinks>
    <hyperlink ref="C13" r:id="rId1" xr:uid="{BC766BC6-6D56-4D43-B993-63C67BD05858}"/>
    <hyperlink ref="C14" r:id="rId2" xr:uid="{3DD3075D-B10D-4F96-9BC4-4D2901A68B91}"/>
    <hyperlink ref="C15" r:id="rId3" xr:uid="{D2E31D28-C9BE-4B7E-86F6-F7D5EE2497BC}"/>
    <hyperlink ref="C19" r:id="rId4" xr:uid="{14A5CD65-FAB0-4C84-8CED-C805644F8042}"/>
    <hyperlink ref="C20" r:id="rId5" xr:uid="{8DC0A2FD-637F-46EE-9F5D-8C38FED9D0B2}"/>
    <hyperlink ref="C21" r:id="rId6" xr:uid="{469BB116-66D4-4F88-9D5D-4F93E2F9F414}"/>
    <hyperlink ref="C22" r:id="rId7" xr:uid="{690362D6-B6E4-4B85-884B-7EE5A68629AB}"/>
    <hyperlink ref="C29" r:id="rId8" xr:uid="{E552B70F-541D-4B34-8C25-B702E2A65E44}"/>
    <hyperlink ref="C30" r:id="rId9" xr:uid="{CB35B1D7-70B6-4B25-A26E-14D433DDDC76}"/>
    <hyperlink ref="C33" r:id="rId10" xr:uid="{4A7DC3E2-766C-4FC1-93A5-30D71F162181}"/>
    <hyperlink ref="C36" r:id="rId11" xr:uid="{15D4343B-9606-4CD6-985D-6685A7D20E67}"/>
    <hyperlink ref="C39" r:id="rId12" xr:uid="{AD19F678-9843-415F-BB5D-39911A663CA4}"/>
    <hyperlink ref="C40" r:id="rId13" xr:uid="{A49559B7-B756-4743-8A88-6914BFA7B01D}"/>
    <hyperlink ref="C41" r:id="rId14" xr:uid="{2B904194-833A-4DFA-A47B-C70DCE98BE05}"/>
    <hyperlink ref="C42" r:id="rId15" xr:uid="{C22D6B2A-B3DE-4B27-B608-7CABA88E4FB2}"/>
  </hyperlinks>
  <pageMargins left="0.7" right="0.7" top="0.75" bottom="0.75" header="0.3" footer="0.3"/>
  <drawing r:id="rId1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DF20-E147-46F5-9AC1-DD9D065B4352}">
  <sheetPr>
    <tabColor rgb="FFC00000"/>
  </sheetPr>
  <dimension ref="A2:F46"/>
  <sheetViews>
    <sheetView workbookViewId="0">
      <selection activeCell="A25" sqref="A25"/>
    </sheetView>
  </sheetViews>
  <sheetFormatPr defaultRowHeight="15"/>
  <cols>
    <col min="1" max="1" width="39.140625" customWidth="1"/>
    <col min="2" max="2" width="78.85546875" bestFit="1" customWidth="1"/>
    <col min="3" max="3" width="11.7109375" style="35" bestFit="1" customWidth="1"/>
    <col min="4" max="4" width="9.28515625" bestFit="1" customWidth="1"/>
    <col min="5" max="6" width="21.140625" customWidth="1"/>
  </cols>
  <sheetData>
    <row r="2" spans="1:6" ht="36.75" customHeight="1">
      <c r="A2" s="482" t="s">
        <v>1666</v>
      </c>
      <c r="B2" s="482"/>
      <c r="C2" s="488"/>
      <c r="D2" s="610" t="s">
        <v>1667</v>
      </c>
      <c r="E2" s="610"/>
      <c r="F2" s="610"/>
    </row>
    <row r="3" spans="1:6" ht="28.5" customHeight="1">
      <c r="A3" s="176" t="s">
        <v>18</v>
      </c>
      <c r="B3" s="176"/>
      <c r="C3" s="489"/>
      <c r="D3" s="610"/>
      <c r="E3" s="610"/>
      <c r="F3" s="610"/>
    </row>
    <row r="4" spans="1:6" ht="28.5" customHeight="1">
      <c r="A4" s="176" t="s">
        <v>19</v>
      </c>
      <c r="B4" s="176"/>
      <c r="C4" s="489"/>
      <c r="D4" s="610"/>
      <c r="E4" s="610"/>
      <c r="F4" s="610"/>
    </row>
    <row r="5" spans="1:6" ht="24">
      <c r="A5" s="176" t="s">
        <v>20</v>
      </c>
      <c r="B5" s="176"/>
      <c r="C5" s="489"/>
      <c r="D5" s="611"/>
      <c r="E5" s="611"/>
      <c r="F5" s="611"/>
    </row>
    <row r="6" spans="1:6">
      <c r="A6" s="187" t="s">
        <v>21</v>
      </c>
      <c r="B6" s="187" t="s">
        <v>22</v>
      </c>
      <c r="C6" s="187" t="s">
        <v>314</v>
      </c>
      <c r="D6" s="187" t="s">
        <v>1668</v>
      </c>
      <c r="E6" s="188" t="s">
        <v>163</v>
      </c>
      <c r="F6" s="186" t="s">
        <v>1565</v>
      </c>
    </row>
    <row r="7" spans="1:6">
      <c r="A7" s="50" t="s">
        <v>1669</v>
      </c>
      <c r="B7" s="50"/>
      <c r="C7" s="490"/>
      <c r="D7" s="50"/>
      <c r="E7" s="50"/>
      <c r="F7" s="50"/>
    </row>
    <row r="8" spans="1:6">
      <c r="A8" s="52" t="s">
        <v>1670</v>
      </c>
      <c r="B8" s="472" t="s">
        <v>1671</v>
      </c>
      <c r="C8" s="26" t="s">
        <v>322</v>
      </c>
      <c r="D8" s="480" t="s">
        <v>1672</v>
      </c>
      <c r="E8" s="54">
        <v>325</v>
      </c>
      <c r="F8" s="54">
        <v>227.49999999999997</v>
      </c>
    </row>
    <row r="9" spans="1:6">
      <c r="A9" s="52" t="s">
        <v>1673</v>
      </c>
      <c r="B9" s="472" t="s">
        <v>1674</v>
      </c>
      <c r="C9" s="26" t="s">
        <v>322</v>
      </c>
      <c r="D9" s="480" t="s">
        <v>1672</v>
      </c>
      <c r="E9" s="54">
        <v>375</v>
      </c>
      <c r="F9" s="54">
        <v>262.5</v>
      </c>
    </row>
    <row r="10" spans="1:6">
      <c r="A10" s="52" t="s">
        <v>1675</v>
      </c>
      <c r="B10" s="472" t="s">
        <v>1676</v>
      </c>
      <c r="C10" s="26" t="s">
        <v>322</v>
      </c>
      <c r="D10" s="480" t="s">
        <v>1672</v>
      </c>
      <c r="E10" s="54">
        <v>450</v>
      </c>
      <c r="F10" s="54">
        <v>315</v>
      </c>
    </row>
    <row r="11" spans="1:6">
      <c r="A11" s="52" t="s">
        <v>1677</v>
      </c>
      <c r="B11" s="472" t="s">
        <v>1678</v>
      </c>
      <c r="C11" s="26"/>
      <c r="D11" s="480" t="s">
        <v>1672</v>
      </c>
      <c r="E11" s="54">
        <v>475</v>
      </c>
      <c r="F11" s="54">
        <v>332.5</v>
      </c>
    </row>
    <row r="12" spans="1:6">
      <c r="A12" s="52" t="s">
        <v>1679</v>
      </c>
      <c r="B12" s="472" t="s">
        <v>1680</v>
      </c>
      <c r="C12" s="26"/>
      <c r="D12" s="480" t="s">
        <v>1672</v>
      </c>
      <c r="E12" s="54">
        <v>700</v>
      </c>
      <c r="F12" s="54">
        <v>489.99999999999994</v>
      </c>
    </row>
    <row r="13" spans="1:6">
      <c r="A13" s="52" t="s">
        <v>1681</v>
      </c>
      <c r="B13" s="472" t="s">
        <v>1682</v>
      </c>
      <c r="C13" s="26" t="s">
        <v>322</v>
      </c>
      <c r="D13" s="480" t="s">
        <v>1672</v>
      </c>
      <c r="E13" s="54">
        <v>625</v>
      </c>
      <c r="F13" s="54">
        <v>437.5</v>
      </c>
    </row>
    <row r="14" spans="1:6">
      <c r="A14" s="52" t="s">
        <v>1683</v>
      </c>
      <c r="B14" s="472" t="s">
        <v>1684</v>
      </c>
      <c r="C14" s="26" t="s">
        <v>322</v>
      </c>
      <c r="D14" s="480" t="s">
        <v>1672</v>
      </c>
      <c r="E14" s="54">
        <v>700</v>
      </c>
      <c r="F14" s="54">
        <v>489.99999999999994</v>
      </c>
    </row>
    <row r="15" spans="1:6" ht="30">
      <c r="A15" s="52" t="s">
        <v>1685</v>
      </c>
      <c r="B15" s="472" t="s">
        <v>1686</v>
      </c>
      <c r="C15" s="26" t="s">
        <v>322</v>
      </c>
      <c r="D15" s="480" t="s">
        <v>1672</v>
      </c>
      <c r="E15" s="54">
        <v>750</v>
      </c>
      <c r="F15" s="54">
        <v>525</v>
      </c>
    </row>
    <row r="17" spans="1:6">
      <c r="A17" s="50" t="s">
        <v>1687</v>
      </c>
      <c r="B17" s="50"/>
      <c r="C17" s="490"/>
      <c r="D17" s="481"/>
      <c r="E17" s="50"/>
      <c r="F17" s="50"/>
    </row>
    <row r="18" spans="1:6">
      <c r="A18" s="52" t="s">
        <v>1688</v>
      </c>
      <c r="B18" s="472" t="s">
        <v>1689</v>
      </c>
      <c r="C18" s="479"/>
      <c r="D18" s="480" t="s">
        <v>1672</v>
      </c>
      <c r="E18" s="54">
        <v>900</v>
      </c>
      <c r="F18" s="54">
        <v>630</v>
      </c>
    </row>
    <row r="19" spans="1:6" ht="30">
      <c r="A19" s="52" t="s">
        <v>1690</v>
      </c>
      <c r="B19" s="472" t="s">
        <v>1691</v>
      </c>
      <c r="C19" s="26" t="s">
        <v>322</v>
      </c>
      <c r="D19" s="480" t="s">
        <v>1672</v>
      </c>
      <c r="E19" s="54">
        <v>1900</v>
      </c>
      <c r="F19" s="54">
        <v>1330</v>
      </c>
    </row>
    <row r="20" spans="1:6">
      <c r="A20" s="52" t="s">
        <v>1692</v>
      </c>
      <c r="B20" s="472" t="s">
        <v>1693</v>
      </c>
      <c r="C20" s="26" t="s">
        <v>322</v>
      </c>
      <c r="D20" s="480" t="s">
        <v>1672</v>
      </c>
      <c r="E20" s="54">
        <v>2100</v>
      </c>
      <c r="F20" s="54">
        <v>1470</v>
      </c>
    </row>
    <row r="21" spans="1:6">
      <c r="A21" s="52" t="s">
        <v>1694</v>
      </c>
      <c r="B21" s="472" t="s">
        <v>1695</v>
      </c>
      <c r="C21" s="479"/>
      <c r="D21" s="480" t="s">
        <v>1672</v>
      </c>
      <c r="E21" s="54">
        <v>1100</v>
      </c>
      <c r="F21" s="54">
        <v>770</v>
      </c>
    </row>
    <row r="22" spans="1:6">
      <c r="A22" s="52" t="s">
        <v>1696</v>
      </c>
      <c r="B22" s="472" t="s">
        <v>1697</v>
      </c>
      <c r="C22" s="479"/>
      <c r="D22" s="480" t="s">
        <v>1672</v>
      </c>
      <c r="E22" s="54">
        <v>2500</v>
      </c>
      <c r="F22" s="54">
        <v>1750</v>
      </c>
    </row>
    <row r="23" spans="1:6">
      <c r="D23" s="20"/>
    </row>
    <row r="24" spans="1:6">
      <c r="A24" s="50" t="s">
        <v>1698</v>
      </c>
      <c r="B24" s="50"/>
      <c r="C24" s="490"/>
      <c r="D24" s="481"/>
      <c r="E24" s="50"/>
      <c r="F24" s="50"/>
    </row>
    <row r="25" spans="1:6">
      <c r="A25" s="52" t="s">
        <v>1699</v>
      </c>
      <c r="B25" s="472" t="s">
        <v>1700</v>
      </c>
      <c r="C25" s="479"/>
      <c r="D25" s="480" t="s">
        <v>1672</v>
      </c>
      <c r="E25" s="54">
        <v>225</v>
      </c>
      <c r="F25" s="54">
        <v>157.5</v>
      </c>
    </row>
    <row r="26" spans="1:6" ht="30">
      <c r="A26" s="52" t="s">
        <v>1701</v>
      </c>
      <c r="B26" s="472" t="s">
        <v>1702</v>
      </c>
      <c r="C26" s="479"/>
      <c r="D26" s="480" t="s">
        <v>1672</v>
      </c>
      <c r="E26" s="54">
        <v>650</v>
      </c>
      <c r="F26" s="54">
        <v>454.99999999999994</v>
      </c>
    </row>
    <row r="27" spans="1:6" ht="30">
      <c r="A27" s="52" t="s">
        <v>1703</v>
      </c>
      <c r="B27" s="472" t="s">
        <v>1704</v>
      </c>
      <c r="C27" s="479"/>
      <c r="D27" s="480" t="s">
        <v>1672</v>
      </c>
      <c r="E27" s="54">
        <v>495</v>
      </c>
      <c r="F27" s="54">
        <v>346.5</v>
      </c>
    </row>
    <row r="28" spans="1:6" ht="30">
      <c r="A28" s="52" t="s">
        <v>1705</v>
      </c>
      <c r="B28" s="472" t="s">
        <v>1706</v>
      </c>
      <c r="C28" s="479"/>
      <c r="D28" s="480" t="s">
        <v>1672</v>
      </c>
      <c r="E28" s="54">
        <v>650</v>
      </c>
      <c r="F28" s="54">
        <v>454.99999999999994</v>
      </c>
    </row>
    <row r="29" spans="1:6">
      <c r="A29" s="52" t="s">
        <v>1707</v>
      </c>
      <c r="B29" s="472" t="s">
        <v>1708</v>
      </c>
      <c r="C29" s="479"/>
      <c r="D29" s="480" t="s">
        <v>1672</v>
      </c>
      <c r="E29" s="54">
        <v>495</v>
      </c>
      <c r="F29" s="54">
        <v>346.5</v>
      </c>
    </row>
    <row r="30" spans="1:6">
      <c r="A30" s="52" t="s">
        <v>1709</v>
      </c>
      <c r="B30" s="472" t="s">
        <v>1710</v>
      </c>
      <c r="C30" s="479"/>
      <c r="D30" s="480" t="s">
        <v>1672</v>
      </c>
      <c r="E30" s="54">
        <v>525</v>
      </c>
      <c r="F30" s="54">
        <v>367.5</v>
      </c>
    </row>
    <row r="31" spans="1:6" ht="30">
      <c r="A31" s="52" t="s">
        <v>1711</v>
      </c>
      <c r="B31" s="472" t="s">
        <v>1712</v>
      </c>
      <c r="C31" s="479"/>
      <c r="D31" s="480" t="s">
        <v>1672</v>
      </c>
      <c r="E31" s="54">
        <v>575</v>
      </c>
      <c r="F31" s="54">
        <v>402.5</v>
      </c>
    </row>
    <row r="33" spans="1:6">
      <c r="A33" s="50" t="s">
        <v>1713</v>
      </c>
      <c r="B33" s="50"/>
      <c r="C33" s="490"/>
      <c r="D33" s="481"/>
      <c r="E33" s="50"/>
      <c r="F33" s="50"/>
    </row>
    <row r="34" spans="1:6" ht="30">
      <c r="A34" s="52" t="s">
        <v>1714</v>
      </c>
      <c r="B34" s="472" t="s">
        <v>1715</v>
      </c>
      <c r="C34" s="479"/>
      <c r="D34" s="480" t="s">
        <v>1716</v>
      </c>
      <c r="E34" s="54">
        <v>120</v>
      </c>
      <c r="F34" s="54">
        <v>84</v>
      </c>
    </row>
    <row r="35" spans="1:6" ht="30">
      <c r="A35" s="52" t="s">
        <v>1717</v>
      </c>
      <c r="B35" s="472" t="s">
        <v>1718</v>
      </c>
      <c r="C35" s="479"/>
      <c r="D35" s="480" t="s">
        <v>1716</v>
      </c>
      <c r="E35" s="54">
        <v>120</v>
      </c>
      <c r="F35" s="54">
        <v>84</v>
      </c>
    </row>
    <row r="36" spans="1:6">
      <c r="A36" s="52" t="s">
        <v>1719</v>
      </c>
      <c r="B36" s="472" t="s">
        <v>1720</v>
      </c>
      <c r="C36" s="479"/>
      <c r="D36" s="480" t="s">
        <v>1716</v>
      </c>
      <c r="E36" s="54">
        <v>195</v>
      </c>
      <c r="F36" s="54">
        <v>136.5</v>
      </c>
    </row>
    <row r="37" spans="1:6">
      <c r="A37" s="52" t="s">
        <v>1721</v>
      </c>
      <c r="B37" s="472" t="s">
        <v>1722</v>
      </c>
      <c r="C37" s="479"/>
      <c r="D37" s="480" t="s">
        <v>1716</v>
      </c>
      <c r="E37" s="54">
        <v>225</v>
      </c>
      <c r="F37" s="54">
        <v>157.5</v>
      </c>
    </row>
    <row r="38" spans="1:6">
      <c r="A38" s="52" t="s">
        <v>1723</v>
      </c>
      <c r="B38" s="472" t="s">
        <v>1724</v>
      </c>
      <c r="C38" s="479"/>
      <c r="D38" s="480" t="s">
        <v>1716</v>
      </c>
      <c r="E38" s="54">
        <v>275</v>
      </c>
      <c r="F38" s="54">
        <v>192.5</v>
      </c>
    </row>
    <row r="39" spans="1:6">
      <c r="A39" s="52" t="s">
        <v>1725</v>
      </c>
      <c r="B39" s="472" t="s">
        <v>1726</v>
      </c>
      <c r="C39" s="479"/>
      <c r="D39" s="480" t="s">
        <v>1716</v>
      </c>
      <c r="E39" s="54">
        <v>295</v>
      </c>
      <c r="F39" s="54">
        <v>206.5</v>
      </c>
    </row>
    <row r="40" spans="1:6">
      <c r="D40" s="20"/>
    </row>
    <row r="41" spans="1:6">
      <c r="A41" s="50" t="s">
        <v>1727</v>
      </c>
      <c r="B41" s="50"/>
      <c r="C41" s="490"/>
      <c r="D41" s="481"/>
      <c r="E41" s="50"/>
      <c r="F41" s="50"/>
    </row>
    <row r="42" spans="1:6">
      <c r="A42" s="52" t="s">
        <v>1728</v>
      </c>
      <c r="B42" s="472" t="s">
        <v>1729</v>
      </c>
      <c r="C42" s="479"/>
      <c r="D42" s="480" t="s">
        <v>1716</v>
      </c>
      <c r="E42" s="54">
        <v>300</v>
      </c>
      <c r="F42" s="54">
        <v>210</v>
      </c>
    </row>
    <row r="43" spans="1:6">
      <c r="D43" s="20"/>
    </row>
    <row r="44" spans="1:6">
      <c r="A44" s="50" t="s">
        <v>1730</v>
      </c>
      <c r="B44" s="50"/>
      <c r="C44" s="490"/>
      <c r="D44" s="481"/>
      <c r="E44" s="50"/>
      <c r="F44" s="50"/>
    </row>
    <row r="45" spans="1:6">
      <c r="A45" s="52" t="s">
        <v>1731</v>
      </c>
      <c r="B45" s="472" t="s">
        <v>1732</v>
      </c>
      <c r="C45" s="479"/>
      <c r="D45" s="480" t="s">
        <v>1716</v>
      </c>
      <c r="E45" s="54">
        <v>275</v>
      </c>
      <c r="F45" s="54">
        <v>192.5</v>
      </c>
    </row>
    <row r="46" spans="1:6">
      <c r="A46" s="52" t="s">
        <v>1733</v>
      </c>
      <c r="B46" s="472" t="s">
        <v>1734</v>
      </c>
      <c r="C46" s="479"/>
      <c r="D46" s="480" t="s">
        <v>1716</v>
      </c>
      <c r="E46" s="54">
        <v>50</v>
      </c>
      <c r="F46" s="54">
        <v>35</v>
      </c>
    </row>
  </sheetData>
  <mergeCells count="1">
    <mergeCell ref="D2:F5"/>
  </mergeCells>
  <hyperlinks>
    <hyperlink ref="C8" r:id="rId1" xr:uid="{12E92313-8736-4973-A9E2-0DE283418100}"/>
    <hyperlink ref="C9" r:id="rId2" xr:uid="{51203CC9-3B3D-489B-B684-DB64BE01C774}"/>
    <hyperlink ref="C10" r:id="rId3" xr:uid="{710DA56B-3DF8-4543-A174-AA8D543D0F85}"/>
    <hyperlink ref="C14" r:id="rId4" xr:uid="{BABFB630-6485-49CA-91CC-B628350D471A}"/>
    <hyperlink ref="C15" r:id="rId5" xr:uid="{80B01639-BFD7-48AF-AD4C-AC024F1CA84F}"/>
    <hyperlink ref="C13" r:id="rId6" xr:uid="{3F1F17E3-C32E-456E-B4A3-44961663ED04}"/>
    <hyperlink ref="C20" r:id="rId7" xr:uid="{029BB5F5-7D00-4497-8D1E-82E2C599F6E6}"/>
    <hyperlink ref="C19" r:id="rId8" xr:uid="{017FADCD-7C16-4979-9736-8BED71A88B99}"/>
  </hyperlinks>
  <pageMargins left="0.7" right="0.7" top="0.75" bottom="0.75" header="0.3" footer="0.3"/>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8365B-9F6C-4DD1-9242-F35160C678A0}">
  <sheetPr>
    <tabColor theme="5" tint="-0.499984740745262"/>
  </sheetPr>
  <dimension ref="A2:D25"/>
  <sheetViews>
    <sheetView workbookViewId="0">
      <selection activeCell="A3" sqref="A3:A4"/>
    </sheetView>
  </sheetViews>
  <sheetFormatPr defaultRowHeight="15"/>
  <cols>
    <col min="1" max="1" width="41.140625" customWidth="1"/>
    <col min="2" max="2" width="119.28515625" customWidth="1"/>
    <col min="3" max="4" width="32.28515625" customWidth="1"/>
  </cols>
  <sheetData>
    <row r="2" spans="1:4" ht="97.5" customHeight="1">
      <c r="A2" s="487" t="s">
        <v>1735</v>
      </c>
      <c r="C2" s="610" t="s">
        <v>1736</v>
      </c>
      <c r="D2" s="610"/>
    </row>
    <row r="3" spans="1:4" ht="24">
      <c r="A3" s="176" t="s">
        <v>18</v>
      </c>
      <c r="B3" s="485"/>
      <c r="C3" s="610"/>
      <c r="D3" s="610"/>
    </row>
    <row r="4" spans="1:4" ht="24" customHeight="1">
      <c r="A4" s="176" t="s">
        <v>19</v>
      </c>
      <c r="B4" s="485"/>
      <c r="C4" s="610"/>
      <c r="D4" s="610"/>
    </row>
    <row r="5" spans="1:4" ht="24">
      <c r="A5" s="176" t="s">
        <v>20</v>
      </c>
      <c r="B5" s="485"/>
      <c r="C5" s="610"/>
      <c r="D5" s="610"/>
    </row>
    <row r="6" spans="1:4" ht="24">
      <c r="A6" s="176"/>
    </row>
    <row r="7" spans="1:4">
      <c r="A7" s="187" t="s">
        <v>21</v>
      </c>
      <c r="B7" s="187" t="s">
        <v>22</v>
      </c>
      <c r="C7" s="188" t="s">
        <v>163</v>
      </c>
      <c r="D7" s="186" t="s">
        <v>1565</v>
      </c>
    </row>
    <row r="8" spans="1:4">
      <c r="A8" s="50" t="s">
        <v>1525</v>
      </c>
      <c r="B8" s="50"/>
      <c r="C8" s="50"/>
      <c r="D8" s="50"/>
    </row>
    <row r="9" spans="1:4">
      <c r="A9" s="52" t="s">
        <v>1737</v>
      </c>
      <c r="B9" s="472" t="s">
        <v>1738</v>
      </c>
      <c r="C9" s="54" t="s">
        <v>1739</v>
      </c>
      <c r="D9" s="54" t="s">
        <v>1739</v>
      </c>
    </row>
    <row r="10" spans="1:4">
      <c r="A10" s="52" t="s">
        <v>1740</v>
      </c>
      <c r="B10" s="472" t="s">
        <v>1741</v>
      </c>
      <c r="C10" s="54" t="s">
        <v>1739</v>
      </c>
      <c r="D10" s="54" t="s">
        <v>1739</v>
      </c>
    </row>
    <row r="12" spans="1:4">
      <c r="A12" s="50" t="s">
        <v>1742</v>
      </c>
      <c r="B12" s="50"/>
      <c r="C12" s="50"/>
      <c r="D12" s="50"/>
    </row>
    <row r="13" spans="1:4">
      <c r="A13" s="52" t="s">
        <v>1743</v>
      </c>
      <c r="B13" s="472" t="s">
        <v>1744</v>
      </c>
      <c r="C13" s="54">
        <v>1662</v>
      </c>
      <c r="D13" s="54">
        <v>1330</v>
      </c>
    </row>
    <row r="14" spans="1:4">
      <c r="A14" s="52" t="s">
        <v>1745</v>
      </c>
      <c r="B14" s="472" t="s">
        <v>1746</v>
      </c>
      <c r="C14" s="54">
        <v>2308</v>
      </c>
      <c r="D14" s="54">
        <v>1847</v>
      </c>
    </row>
    <row r="15" spans="1:4">
      <c r="A15" s="52" t="s">
        <v>1747</v>
      </c>
      <c r="B15" s="472" t="s">
        <v>1748</v>
      </c>
      <c r="C15" s="54">
        <v>623</v>
      </c>
      <c r="D15" s="54">
        <v>499</v>
      </c>
    </row>
    <row r="16" spans="1:4">
      <c r="A16" s="52" t="s">
        <v>1749</v>
      </c>
      <c r="B16" s="472" t="s">
        <v>1750</v>
      </c>
      <c r="C16" s="54">
        <v>923</v>
      </c>
      <c r="D16" s="54">
        <v>739</v>
      </c>
    </row>
    <row r="18" spans="1:4">
      <c r="A18" s="50" t="s">
        <v>1751</v>
      </c>
      <c r="B18" s="50"/>
      <c r="C18" s="50"/>
      <c r="D18" s="50"/>
    </row>
    <row r="19" spans="1:4">
      <c r="A19" s="52" t="s">
        <v>1752</v>
      </c>
      <c r="B19" s="472" t="s">
        <v>1753</v>
      </c>
      <c r="C19" s="54">
        <v>1192</v>
      </c>
      <c r="D19" s="54">
        <v>954</v>
      </c>
    </row>
    <row r="20" spans="1:4">
      <c r="A20" s="52" t="s">
        <v>1754</v>
      </c>
      <c r="B20" s="472" t="s">
        <v>1755</v>
      </c>
      <c r="C20" s="54">
        <v>1515</v>
      </c>
      <c r="D20" s="54">
        <v>1212</v>
      </c>
    </row>
    <row r="21" spans="1:4">
      <c r="A21" s="52" t="s">
        <v>1756</v>
      </c>
      <c r="B21" s="472" t="s">
        <v>1757</v>
      </c>
      <c r="C21" s="54">
        <v>1752</v>
      </c>
      <c r="D21" s="54">
        <v>1402</v>
      </c>
    </row>
    <row r="22" spans="1:4">
      <c r="A22" s="52" t="s">
        <v>1758</v>
      </c>
      <c r="B22" s="472" t="s">
        <v>1759</v>
      </c>
      <c r="C22" s="54">
        <v>1038</v>
      </c>
      <c r="D22" s="54">
        <v>831</v>
      </c>
    </row>
    <row r="23" spans="1:4">
      <c r="A23" s="52" t="s">
        <v>1760</v>
      </c>
      <c r="B23" s="472" t="s">
        <v>1761</v>
      </c>
      <c r="C23" s="54">
        <v>1315</v>
      </c>
      <c r="D23" s="54">
        <v>1052</v>
      </c>
    </row>
    <row r="24" spans="1:4">
      <c r="A24" s="52" t="s">
        <v>1762</v>
      </c>
      <c r="B24" s="472" t="s">
        <v>1763</v>
      </c>
      <c r="C24" s="54">
        <v>1518</v>
      </c>
      <c r="D24" s="54">
        <v>1215</v>
      </c>
    </row>
    <row r="25" spans="1:4">
      <c r="A25" s="52" t="s">
        <v>1764</v>
      </c>
      <c r="B25" s="472" t="s">
        <v>1765</v>
      </c>
      <c r="C25" s="54">
        <v>1524</v>
      </c>
      <c r="D25" s="54">
        <v>1220</v>
      </c>
    </row>
  </sheetData>
  <mergeCells count="1">
    <mergeCell ref="C2:D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82AF7-B42A-40B3-8192-3E0D52C737FF}">
  <sheetPr>
    <tabColor theme="5" tint="-0.499984740745262"/>
  </sheetPr>
  <dimension ref="A9:E18"/>
  <sheetViews>
    <sheetView zoomScale="85" zoomScaleNormal="85" workbookViewId="0">
      <selection activeCell="A10" sqref="A10:A11"/>
    </sheetView>
  </sheetViews>
  <sheetFormatPr defaultRowHeight="15"/>
  <cols>
    <col min="1" max="1" width="23.140625" customWidth="1"/>
    <col min="2" max="2" width="101.28515625" customWidth="1"/>
    <col min="3" max="3" width="22.85546875" customWidth="1"/>
    <col min="4" max="4" width="24.5703125" customWidth="1"/>
  </cols>
  <sheetData>
    <row r="9" spans="1:5" ht="24">
      <c r="A9" s="549" t="s">
        <v>1766</v>
      </c>
      <c r="B9" s="549"/>
      <c r="C9" s="549"/>
      <c r="D9" s="549"/>
    </row>
    <row r="10" spans="1:5" ht="24">
      <c r="A10" s="176" t="s">
        <v>18</v>
      </c>
      <c r="B10" s="176"/>
      <c r="C10" s="176"/>
      <c r="D10" s="176"/>
    </row>
    <row r="11" spans="1:5" ht="24">
      <c r="A11" s="176" t="s">
        <v>19</v>
      </c>
      <c r="B11" s="176"/>
      <c r="C11" s="176"/>
      <c r="D11" s="176"/>
    </row>
    <row r="12" spans="1:5" ht="24">
      <c r="A12" s="176" t="s">
        <v>20</v>
      </c>
      <c r="B12" s="176"/>
      <c r="C12" s="176"/>
      <c r="D12" s="176"/>
    </row>
    <row r="13" spans="1:5" ht="24">
      <c r="A13" s="176" t="s">
        <v>1767</v>
      </c>
      <c r="B13" s="176"/>
      <c r="C13" s="176"/>
      <c r="D13" s="176"/>
    </row>
    <row r="14" spans="1:5" ht="112.5">
      <c r="A14" s="378" t="s">
        <v>21</v>
      </c>
      <c r="B14" s="378" t="s">
        <v>22</v>
      </c>
      <c r="C14" s="378" t="s">
        <v>23</v>
      </c>
      <c r="D14" s="201" t="s">
        <v>1768</v>
      </c>
      <c r="E14" s="378" t="s">
        <v>494</v>
      </c>
    </row>
    <row r="15" spans="1:5">
      <c r="A15" s="197"/>
      <c r="B15" s="197"/>
      <c r="C15" s="197"/>
      <c r="D15" s="197"/>
      <c r="E15" s="197"/>
    </row>
    <row r="16" spans="1:5">
      <c r="A16" s="198" t="s">
        <v>28</v>
      </c>
      <c r="B16" s="198"/>
      <c r="C16" s="198"/>
      <c r="D16" s="198"/>
      <c r="E16" s="198"/>
    </row>
    <row r="17" spans="1:5" ht="45">
      <c r="A17" s="199" t="s">
        <v>1769</v>
      </c>
      <c r="B17" s="129" t="s">
        <v>1770</v>
      </c>
      <c r="C17" s="202">
        <f>E17*0.85</f>
        <v>594.15</v>
      </c>
      <c r="D17" s="202">
        <f>C17*0.85</f>
        <v>505.02749999999997</v>
      </c>
      <c r="E17" s="202">
        <v>699</v>
      </c>
    </row>
    <row r="18" spans="1:5">
      <c r="A18" s="199" t="s">
        <v>1771</v>
      </c>
      <c r="B18" s="129" t="s">
        <v>1772</v>
      </c>
      <c r="C18" s="202">
        <v>80</v>
      </c>
      <c r="D18" s="202">
        <f>C18*0.85</f>
        <v>68</v>
      </c>
      <c r="E18" s="202">
        <v>159</v>
      </c>
    </row>
  </sheetData>
  <mergeCells count="1">
    <mergeCell ref="A9:D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3E7B1-CC2C-480C-8159-B1189D701D4D}">
  <sheetPr>
    <tabColor rgb="FF002060"/>
  </sheetPr>
  <dimension ref="A9:F36"/>
  <sheetViews>
    <sheetView topLeftCell="A9" zoomScaleNormal="100" workbookViewId="0">
      <selection activeCell="A10" sqref="A10:A11"/>
    </sheetView>
  </sheetViews>
  <sheetFormatPr defaultRowHeight="15"/>
  <cols>
    <col min="1" max="1" width="23.140625" customWidth="1"/>
    <col min="2" max="2" width="69.85546875" customWidth="1"/>
    <col min="3" max="6" width="23.5703125" customWidth="1"/>
    <col min="8" max="9" width="5.42578125" bestFit="1" customWidth="1"/>
  </cols>
  <sheetData>
    <row r="9" spans="1:6" ht="24">
      <c r="A9" s="612" t="s">
        <v>1773</v>
      </c>
      <c r="B9" s="612"/>
      <c r="C9" s="612"/>
      <c r="D9" s="612"/>
      <c r="E9" s="101"/>
      <c r="F9" s="101"/>
    </row>
    <row r="10" spans="1:6" ht="24">
      <c r="A10" s="176" t="s">
        <v>18</v>
      </c>
      <c r="B10" s="260"/>
      <c r="C10" s="260"/>
      <c r="D10" s="260"/>
      <c r="E10" s="101"/>
      <c r="F10" s="101"/>
    </row>
    <row r="11" spans="1:6" ht="24">
      <c r="A11" s="176" t="s">
        <v>19</v>
      </c>
      <c r="B11" s="260"/>
      <c r="C11" s="260"/>
      <c r="D11" s="260"/>
      <c r="E11" s="101"/>
      <c r="F11" s="101"/>
    </row>
    <row r="12" spans="1:6" ht="24">
      <c r="A12" s="260" t="s">
        <v>20</v>
      </c>
      <c r="B12" s="260"/>
      <c r="C12" s="260"/>
      <c r="D12" s="260"/>
      <c r="E12" s="101"/>
      <c r="F12" s="101"/>
    </row>
    <row r="13" spans="1:6" ht="158.25" customHeight="1">
      <c r="A13" s="613" t="s">
        <v>1774</v>
      </c>
      <c r="B13" s="570"/>
      <c r="C13" s="570"/>
      <c r="D13" s="570"/>
      <c r="E13" s="570"/>
      <c r="F13" s="570"/>
    </row>
    <row r="14" spans="1:6" ht="24">
      <c r="A14" s="260"/>
      <c r="B14" s="260"/>
      <c r="C14" s="260"/>
      <c r="D14" s="260"/>
      <c r="E14" s="101"/>
      <c r="F14" s="101"/>
    </row>
    <row r="15" spans="1:6" ht="24">
      <c r="A15" s="260"/>
      <c r="B15" s="260"/>
      <c r="C15" s="260"/>
      <c r="D15" s="260"/>
      <c r="E15" s="101"/>
      <c r="F15" s="101"/>
    </row>
    <row r="16" spans="1:6" ht="30">
      <c r="A16" s="405" t="s">
        <v>21</v>
      </c>
      <c r="B16" s="405" t="s">
        <v>22</v>
      </c>
      <c r="C16" s="405" t="s">
        <v>1775</v>
      </c>
      <c r="D16" s="405" t="s">
        <v>163</v>
      </c>
      <c r="E16" s="406" t="s">
        <v>1776</v>
      </c>
      <c r="F16" s="406" t="s">
        <v>1777</v>
      </c>
    </row>
    <row r="18" spans="1:6">
      <c r="A18" s="198" t="s">
        <v>1778</v>
      </c>
      <c r="B18" s="198"/>
      <c r="C18" s="198"/>
      <c r="D18" s="198"/>
      <c r="E18" s="198"/>
      <c r="F18" s="198"/>
    </row>
    <row r="19" spans="1:6">
      <c r="A19" s="199" t="s">
        <v>1779</v>
      </c>
      <c r="B19" s="129" t="s">
        <v>1780</v>
      </c>
      <c r="C19" s="54"/>
      <c r="D19" s="54">
        <v>795</v>
      </c>
      <c r="E19" s="498"/>
      <c r="F19" s="498">
        <v>795</v>
      </c>
    </row>
    <row r="20" spans="1:6">
      <c r="A20" s="408"/>
      <c r="B20" s="408"/>
      <c r="C20" s="409"/>
      <c r="D20" s="409"/>
      <c r="E20" s="409"/>
      <c r="F20" s="409"/>
    </row>
    <row r="21" spans="1:6">
      <c r="A21" s="198" t="s">
        <v>1781</v>
      </c>
      <c r="B21" s="198"/>
      <c r="C21" s="407"/>
      <c r="D21" s="407"/>
      <c r="E21" s="407"/>
      <c r="F21" s="407"/>
    </row>
    <row r="22" spans="1:6">
      <c r="A22" s="200" t="s">
        <v>1782</v>
      </c>
      <c r="B22" s="129" t="s">
        <v>1783</v>
      </c>
      <c r="C22" s="54">
        <v>28</v>
      </c>
      <c r="D22" s="54">
        <v>1008</v>
      </c>
      <c r="E22" s="498">
        <v>22.4</v>
      </c>
      <c r="F22" s="498">
        <v>806.4</v>
      </c>
    </row>
    <row r="23" spans="1:6">
      <c r="A23" s="200" t="s">
        <v>1784</v>
      </c>
      <c r="B23" s="129" t="s">
        <v>1785</v>
      </c>
      <c r="C23" s="54">
        <v>84</v>
      </c>
      <c r="D23" s="54">
        <v>3024</v>
      </c>
      <c r="E23" s="498">
        <v>67.2</v>
      </c>
      <c r="F23" s="498">
        <v>2419.1999999999998</v>
      </c>
    </row>
    <row r="24" spans="1:6">
      <c r="A24" s="200" t="s">
        <v>1786</v>
      </c>
      <c r="B24" s="129" t="s">
        <v>1787</v>
      </c>
      <c r="C24" s="54">
        <v>5.6</v>
      </c>
      <c r="D24" s="54">
        <v>201.6</v>
      </c>
      <c r="E24" s="498">
        <v>4.4800000000000004</v>
      </c>
      <c r="F24" s="498">
        <v>161.28</v>
      </c>
    </row>
    <row r="25" spans="1:6">
      <c r="A25" s="200" t="s">
        <v>1788</v>
      </c>
      <c r="B25" s="129" t="s">
        <v>1789</v>
      </c>
      <c r="C25" s="54" t="s">
        <v>323</v>
      </c>
      <c r="D25" s="54" t="s">
        <v>323</v>
      </c>
      <c r="E25" s="498" t="s">
        <v>323</v>
      </c>
      <c r="F25" s="498" t="s">
        <v>323</v>
      </c>
    </row>
    <row r="26" spans="1:6">
      <c r="A26" s="408"/>
      <c r="B26" s="408"/>
      <c r="C26" s="409"/>
      <c r="D26" s="409"/>
      <c r="E26" s="409"/>
      <c r="F26" s="409"/>
    </row>
    <row r="27" spans="1:6">
      <c r="A27" s="198" t="s">
        <v>1790</v>
      </c>
      <c r="B27" s="198"/>
      <c r="C27" s="407"/>
      <c r="D27" s="407"/>
      <c r="E27" s="407"/>
      <c r="F27" s="407"/>
    </row>
    <row r="28" spans="1:6">
      <c r="A28" s="199" t="s">
        <v>1791</v>
      </c>
      <c r="B28" s="129" t="s">
        <v>1783</v>
      </c>
      <c r="C28" s="54">
        <v>33.6</v>
      </c>
      <c r="D28" s="54">
        <v>403.2</v>
      </c>
      <c r="E28" s="498">
        <v>26.88</v>
      </c>
      <c r="F28" s="498">
        <v>322.56</v>
      </c>
    </row>
    <row r="29" spans="1:6">
      <c r="A29" s="199" t="s">
        <v>1792</v>
      </c>
      <c r="B29" s="129" t="s">
        <v>1785</v>
      </c>
      <c r="C29" s="54">
        <v>100.8</v>
      </c>
      <c r="D29" s="54">
        <v>1209.5999999999999</v>
      </c>
      <c r="E29" s="498">
        <v>80.64</v>
      </c>
      <c r="F29" s="498">
        <v>967.68</v>
      </c>
    </row>
    <row r="30" spans="1:6">
      <c r="A30" s="199" t="s">
        <v>1793</v>
      </c>
      <c r="B30" s="129" t="s">
        <v>1787</v>
      </c>
      <c r="C30" s="54">
        <v>6.72</v>
      </c>
      <c r="D30" s="54">
        <v>80.64</v>
      </c>
      <c r="E30" s="498">
        <v>5.38</v>
      </c>
      <c r="F30" s="498">
        <v>64.510000000000005</v>
      </c>
    </row>
    <row r="31" spans="1:6">
      <c r="A31" s="199" t="s">
        <v>1794</v>
      </c>
      <c r="B31" s="129" t="s">
        <v>1789</v>
      </c>
      <c r="C31" s="54" t="s">
        <v>323</v>
      </c>
      <c r="D31" s="54" t="s">
        <v>323</v>
      </c>
      <c r="E31" s="498" t="s">
        <v>323</v>
      </c>
      <c r="F31" s="498" t="s">
        <v>323</v>
      </c>
    </row>
    <row r="33" spans="1:6">
      <c r="A33" s="198" t="s">
        <v>1795</v>
      </c>
      <c r="B33" s="198"/>
      <c r="C33" s="407"/>
      <c r="D33" s="407"/>
      <c r="E33" s="407"/>
      <c r="F33" s="407"/>
    </row>
    <row r="34" spans="1:6" ht="45">
      <c r="A34" s="200" t="s">
        <v>1796</v>
      </c>
      <c r="B34" s="129" t="s">
        <v>1797</v>
      </c>
      <c r="C34" s="54"/>
      <c r="D34" s="54">
        <v>3600</v>
      </c>
      <c r="E34" s="497"/>
      <c r="F34" s="497">
        <v>2520</v>
      </c>
    </row>
    <row r="35" spans="1:6" ht="30">
      <c r="A35" s="200" t="s">
        <v>1798</v>
      </c>
      <c r="B35" s="129" t="s">
        <v>1799</v>
      </c>
      <c r="C35" s="54"/>
      <c r="D35" s="54">
        <v>1250</v>
      </c>
      <c r="E35" s="497"/>
      <c r="F35" s="497">
        <v>875</v>
      </c>
    </row>
    <row r="36" spans="1:6" ht="30">
      <c r="A36" s="200" t="s">
        <v>1800</v>
      </c>
      <c r="B36" s="129" t="s">
        <v>1801</v>
      </c>
      <c r="C36" s="54"/>
      <c r="D36" s="54">
        <v>1250</v>
      </c>
      <c r="E36" s="497"/>
      <c r="F36" s="497">
        <v>875</v>
      </c>
    </row>
  </sheetData>
  <mergeCells count="2">
    <mergeCell ref="A9:D9"/>
    <mergeCell ref="A13:F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82EA1-7309-4FDA-994B-CF8420597AAC}">
  <sheetPr>
    <tabColor rgb="FFFF0000"/>
  </sheetPr>
  <dimension ref="A1:H22"/>
  <sheetViews>
    <sheetView workbookViewId="0">
      <selection activeCell="A11" sqref="A11"/>
    </sheetView>
  </sheetViews>
  <sheetFormatPr defaultRowHeight="15"/>
  <cols>
    <col min="1" max="1" width="18.5703125" customWidth="1"/>
    <col min="2" max="2" width="28.140625" customWidth="1"/>
    <col min="3" max="3" width="60.5703125" customWidth="1"/>
    <col min="4" max="4" width="11.5703125" bestFit="1" customWidth="1"/>
    <col min="5" max="5" width="7.42578125" bestFit="1" customWidth="1"/>
    <col min="6" max="6" width="12.85546875" customWidth="1"/>
    <col min="7" max="7" width="14.140625" customWidth="1"/>
  </cols>
  <sheetData>
    <row r="1" spans="1:8">
      <c r="A1" s="594"/>
      <c r="B1" s="594"/>
      <c r="C1" s="594"/>
      <c r="D1" s="594"/>
      <c r="E1" s="594"/>
      <c r="F1" s="594"/>
      <c r="G1" s="594"/>
    </row>
    <row r="2" spans="1:8">
      <c r="A2" s="594"/>
      <c r="B2" s="594"/>
      <c r="C2" s="594"/>
      <c r="D2" s="594"/>
      <c r="E2" s="594"/>
      <c r="F2" s="594"/>
      <c r="G2" s="594"/>
    </row>
    <row r="3" spans="1:8">
      <c r="A3" s="594"/>
      <c r="B3" s="594"/>
      <c r="C3" s="594"/>
      <c r="D3" s="594"/>
      <c r="E3" s="594"/>
      <c r="F3" s="594"/>
      <c r="G3" s="594"/>
    </row>
    <row r="4" spans="1:8">
      <c r="A4" s="594"/>
      <c r="B4" s="594"/>
      <c r="C4" s="594"/>
      <c r="D4" s="594"/>
      <c r="E4" s="594"/>
      <c r="F4" s="594"/>
      <c r="G4" s="594"/>
    </row>
    <row r="5" spans="1:8">
      <c r="A5" s="594"/>
      <c r="B5" s="594"/>
      <c r="C5" s="594"/>
      <c r="D5" s="594"/>
      <c r="E5" s="594"/>
      <c r="F5" s="594"/>
      <c r="G5" s="594"/>
    </row>
    <row r="6" spans="1:8">
      <c r="A6" s="594"/>
      <c r="B6" s="594"/>
      <c r="C6" s="594"/>
      <c r="D6" s="594"/>
      <c r="E6" s="594"/>
      <c r="F6" s="594"/>
      <c r="G6" s="594"/>
    </row>
    <row r="7" spans="1:8">
      <c r="A7" s="594"/>
      <c r="B7" s="594"/>
      <c r="C7" s="594"/>
      <c r="D7" s="594"/>
      <c r="E7" s="594"/>
      <c r="F7" s="594"/>
      <c r="G7" s="594"/>
    </row>
    <row r="8" spans="1:8" ht="24">
      <c r="A8" s="549" t="s">
        <v>1802</v>
      </c>
      <c r="B8" s="549"/>
      <c r="C8" s="549"/>
      <c r="D8" s="549"/>
      <c r="E8" s="549"/>
      <c r="F8" s="549"/>
      <c r="G8" s="549"/>
    </row>
    <row r="9" spans="1:8" ht="24">
      <c r="A9" s="176" t="s">
        <v>1803</v>
      </c>
      <c r="B9" s="176"/>
      <c r="C9" s="176"/>
      <c r="D9" s="176"/>
      <c r="E9" s="176"/>
      <c r="F9" s="176"/>
      <c r="G9" s="176"/>
      <c r="H9" s="176"/>
    </row>
    <row r="10" spans="1:8" ht="24">
      <c r="A10" s="176" t="s">
        <v>1804</v>
      </c>
      <c r="B10" s="176"/>
      <c r="C10" s="176"/>
      <c r="D10" s="176"/>
      <c r="E10" s="176"/>
      <c r="F10" s="176"/>
      <c r="G10" s="176"/>
      <c r="H10" s="176"/>
    </row>
    <row r="11" spans="1:8" ht="24">
      <c r="A11" s="176" t="s">
        <v>20</v>
      </c>
      <c r="B11" s="176"/>
      <c r="C11" s="176"/>
      <c r="D11" s="176"/>
      <c r="E11" s="176"/>
      <c r="F11" s="176"/>
      <c r="G11" s="176"/>
      <c r="H11" s="176"/>
    </row>
    <row r="12" spans="1:8" ht="45.75" customHeight="1">
      <c r="A12" s="21" t="s">
        <v>21</v>
      </c>
      <c r="B12" s="21" t="s">
        <v>1203</v>
      </c>
      <c r="C12" s="21" t="s">
        <v>22</v>
      </c>
      <c r="D12" s="21" t="s">
        <v>314</v>
      </c>
      <c r="E12" s="78" t="s">
        <v>315</v>
      </c>
      <c r="F12" s="78" t="s">
        <v>1475</v>
      </c>
      <c r="G12" s="78" t="s">
        <v>1805</v>
      </c>
    </row>
    <row r="13" spans="1:8" ht="45">
      <c r="A13" s="25" t="s">
        <v>1806</v>
      </c>
      <c r="B13" s="10" t="s">
        <v>1807</v>
      </c>
      <c r="C13" s="10" t="s">
        <v>1808</v>
      </c>
      <c r="D13" s="79" t="s">
        <v>322</v>
      </c>
      <c r="E13" s="80">
        <v>2175</v>
      </c>
      <c r="F13" s="80">
        <v>1848.6939999999997</v>
      </c>
      <c r="G13" s="80">
        <v>1768.316</v>
      </c>
      <c r="H13" t="s">
        <v>1407</v>
      </c>
    </row>
    <row r="14" spans="1:8" ht="60">
      <c r="A14" s="25" t="s">
        <v>1809</v>
      </c>
      <c r="B14" s="10" t="s">
        <v>1810</v>
      </c>
      <c r="C14" s="10" t="s">
        <v>1811</v>
      </c>
      <c r="D14" s="79" t="s">
        <v>322</v>
      </c>
      <c r="E14" s="80">
        <v>2400</v>
      </c>
      <c r="F14" s="80">
        <v>2189.0594999999998</v>
      </c>
      <c r="G14" s="80">
        <v>2093.8830000000003</v>
      </c>
    </row>
    <row r="15" spans="1:8" ht="60">
      <c r="A15" s="25" t="s">
        <v>1812</v>
      </c>
      <c r="B15" s="10" t="s">
        <v>1813</v>
      </c>
      <c r="C15" s="10" t="s">
        <v>1811</v>
      </c>
      <c r="D15" s="79" t="s">
        <v>322</v>
      </c>
      <c r="E15" s="80">
        <v>2605</v>
      </c>
      <c r="F15" s="80">
        <v>2402.8214999999996</v>
      </c>
      <c r="G15" s="80">
        <v>2298.3510000000001</v>
      </c>
      <c r="H15" t="s">
        <v>1407</v>
      </c>
    </row>
    <row r="16" spans="1:8" ht="45">
      <c r="A16" s="25" t="s">
        <v>1814</v>
      </c>
      <c r="B16" s="10" t="s">
        <v>1815</v>
      </c>
      <c r="C16" s="10" t="s">
        <v>1816</v>
      </c>
      <c r="D16" s="79" t="s">
        <v>322</v>
      </c>
      <c r="E16" s="80">
        <v>3371</v>
      </c>
      <c r="F16" s="80">
        <v>2885.8214999999996</v>
      </c>
      <c r="G16" s="80">
        <v>2760.3510000000001</v>
      </c>
      <c r="H16" t="s">
        <v>1407</v>
      </c>
    </row>
    <row r="17" spans="1:8" ht="45">
      <c r="A17" s="25" t="s">
        <v>1817</v>
      </c>
      <c r="B17" s="10" t="s">
        <v>1818</v>
      </c>
      <c r="C17" s="10" t="s">
        <v>1819</v>
      </c>
      <c r="D17" s="79" t="s">
        <v>322</v>
      </c>
      <c r="E17" s="80">
        <v>3733</v>
      </c>
      <c r="F17" s="80">
        <v>3214.2499999999995</v>
      </c>
      <c r="G17" s="80">
        <v>3074.5000000000005</v>
      </c>
      <c r="H17" t="s">
        <v>1407</v>
      </c>
    </row>
    <row r="18" spans="1:8" ht="60">
      <c r="A18" s="25" t="s">
        <v>1820</v>
      </c>
      <c r="B18" s="10" t="s">
        <v>1821</v>
      </c>
      <c r="C18" s="10" t="s">
        <v>1822</v>
      </c>
      <c r="D18" s="79" t="s">
        <v>322</v>
      </c>
      <c r="E18" s="80">
        <v>2520</v>
      </c>
      <c r="F18" s="80" t="s">
        <v>323</v>
      </c>
      <c r="G18" s="80" t="s">
        <v>323</v>
      </c>
      <c r="H18" t="s">
        <v>1407</v>
      </c>
    </row>
    <row r="19" spans="1:8" ht="60">
      <c r="A19" s="25" t="s">
        <v>1823</v>
      </c>
      <c r="B19" s="10" t="s">
        <v>1824</v>
      </c>
      <c r="C19" s="10" t="s">
        <v>1822</v>
      </c>
      <c r="D19" s="79" t="s">
        <v>322</v>
      </c>
      <c r="E19" s="80">
        <v>2856</v>
      </c>
      <c r="F19" s="80" t="s">
        <v>323</v>
      </c>
      <c r="G19" s="80" t="s">
        <v>323</v>
      </c>
      <c r="H19" t="s">
        <v>1407</v>
      </c>
    </row>
    <row r="20" spans="1:8" ht="45">
      <c r="A20" s="25" t="s">
        <v>1825</v>
      </c>
      <c r="B20" s="10" t="s">
        <v>1826</v>
      </c>
      <c r="C20" s="10" t="s">
        <v>1827</v>
      </c>
      <c r="D20" s="79" t="s">
        <v>322</v>
      </c>
      <c r="E20" s="80">
        <v>1971</v>
      </c>
      <c r="F20" s="80">
        <v>1912.0537815126049</v>
      </c>
      <c r="G20" s="80">
        <v>1828.9210084033616</v>
      </c>
      <c r="H20" t="s">
        <v>1407</v>
      </c>
    </row>
    <row r="21" spans="1:8" ht="30">
      <c r="A21" s="25" t="s">
        <v>1828</v>
      </c>
      <c r="B21" s="10" t="s">
        <v>1829</v>
      </c>
      <c r="C21" s="10" t="s">
        <v>1830</v>
      </c>
      <c r="D21" s="79"/>
      <c r="E21" s="80">
        <v>335</v>
      </c>
      <c r="F21" s="80">
        <v>288.52349999999996</v>
      </c>
      <c r="G21" s="80">
        <v>275.97899999999998</v>
      </c>
    </row>
    <row r="22" spans="1:8" ht="30">
      <c r="A22" s="25" t="s">
        <v>1831</v>
      </c>
      <c r="B22" s="10" t="s">
        <v>1832</v>
      </c>
      <c r="C22" s="10" t="s">
        <v>1833</v>
      </c>
      <c r="D22" s="79"/>
      <c r="E22" s="80">
        <v>335</v>
      </c>
      <c r="F22" s="80">
        <v>288.52349999999996</v>
      </c>
      <c r="G22" s="80">
        <v>275.97899999999998</v>
      </c>
    </row>
  </sheetData>
  <mergeCells count="2">
    <mergeCell ref="A1:G7"/>
    <mergeCell ref="A8:G8"/>
  </mergeCells>
  <hyperlinks>
    <hyperlink ref="D13" r:id="rId1" xr:uid="{F7C90409-DFFB-4737-A6DB-C4539471F2A9}"/>
    <hyperlink ref="D15" r:id="rId2" xr:uid="{B69F1CC8-BAEB-4C67-BEF6-FA8EDC8D7AED}"/>
    <hyperlink ref="D16" r:id="rId3" xr:uid="{A3856925-2E82-4533-9043-BAFB5E2FB052}"/>
    <hyperlink ref="D17" r:id="rId4" xr:uid="{07811F03-C4BB-4D49-83A3-85E17722BD77}"/>
    <hyperlink ref="D18" r:id="rId5" display="https://psref.lenovo.com/Detail/ThinkSmart_One_for_Microsoft_Team_Rooms?M=12BS0005UK" xr:uid="{66379849-C545-4B55-9ECB-FB5961070984}"/>
    <hyperlink ref="D19" r:id="rId6" display="https://psref.lenovo.com/Detail/ThinkSmart/ThinkSmart_One_for_Microsoft_Team_Rooms?M=12BW0004UK" xr:uid="{F77BEB29-382B-47C6-8D51-96D6C939C01B}"/>
    <hyperlink ref="D20" r:id="rId7" xr:uid="{256B849B-29A1-4A8A-8ED9-C83D34BADC6A}"/>
    <hyperlink ref="D14" r:id="rId8" xr:uid="{91985633-0D18-4EB4-901F-CAF6D107DE19}"/>
  </hyperlinks>
  <pageMargins left="0.7" right="0.7" top="0.75" bottom="0.75" header="0.3" footer="0.3"/>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C6323-E065-471C-A816-D88EAE55AD80}">
  <sheetPr>
    <tabColor theme="9"/>
  </sheetPr>
  <dimension ref="A9:G32"/>
  <sheetViews>
    <sheetView topLeftCell="A3" zoomScaleNormal="100" workbookViewId="0">
      <selection activeCell="C18" sqref="C18"/>
    </sheetView>
  </sheetViews>
  <sheetFormatPr defaultRowHeight="15"/>
  <cols>
    <col min="1" max="1" width="41.5703125" bestFit="1" customWidth="1"/>
    <col min="2" max="2" width="107.5703125" customWidth="1"/>
    <col min="3" max="3" width="22.85546875" customWidth="1"/>
    <col min="4" max="4" width="24.5703125" customWidth="1"/>
    <col min="5" max="5" width="16.85546875" customWidth="1"/>
    <col min="6" max="6" width="12.85546875" customWidth="1"/>
    <col min="7" max="7" width="34.42578125" bestFit="1" customWidth="1"/>
  </cols>
  <sheetData>
    <row r="9" spans="1:7" ht="24">
      <c r="A9" s="549" t="s">
        <v>17</v>
      </c>
      <c r="B9" s="549"/>
      <c r="C9" s="549"/>
      <c r="D9" s="549"/>
      <c r="E9" s="549"/>
      <c r="F9" s="549"/>
    </row>
    <row r="10" spans="1:7" ht="24">
      <c r="A10" s="176" t="s">
        <v>18</v>
      </c>
      <c r="B10" s="176"/>
      <c r="C10" s="176"/>
      <c r="D10" s="176"/>
      <c r="E10" s="176"/>
      <c r="F10" s="176"/>
    </row>
    <row r="11" spans="1:7" ht="24">
      <c r="A11" s="176" t="s">
        <v>19</v>
      </c>
      <c r="B11" s="176"/>
      <c r="C11" s="176"/>
      <c r="D11" s="176"/>
      <c r="E11" s="176"/>
      <c r="F11" s="176"/>
    </row>
    <row r="12" spans="1:7" ht="24">
      <c r="A12" s="176" t="s">
        <v>20</v>
      </c>
      <c r="B12" s="176"/>
      <c r="C12" s="176"/>
      <c r="D12" s="176"/>
      <c r="E12" s="176"/>
      <c r="F12" s="176"/>
    </row>
    <row r="13" spans="1:7">
      <c r="A13" s="201" t="s">
        <v>21</v>
      </c>
      <c r="B13" s="201" t="s">
        <v>22</v>
      </c>
      <c r="C13" s="201" t="s">
        <v>23</v>
      </c>
      <c r="D13" s="201" t="s">
        <v>24</v>
      </c>
      <c r="E13" s="201" t="s">
        <v>25</v>
      </c>
      <c r="F13" s="201" t="s">
        <v>26</v>
      </c>
      <c r="G13" s="237" t="s">
        <v>27</v>
      </c>
    </row>
    <row r="14" spans="1:7">
      <c r="A14" s="197"/>
      <c r="B14" s="197"/>
      <c r="C14" s="197"/>
      <c r="D14" s="197"/>
      <c r="E14" s="197"/>
      <c r="F14" s="197"/>
    </row>
    <row r="15" spans="1:7">
      <c r="A15" s="198" t="s">
        <v>28</v>
      </c>
      <c r="B15" s="198"/>
      <c r="C15" s="198"/>
      <c r="D15" s="198"/>
      <c r="E15" s="198"/>
      <c r="F15" s="198"/>
      <c r="G15" s="198"/>
    </row>
    <row r="16" spans="1:7" ht="30">
      <c r="A16" s="199" t="s">
        <v>29</v>
      </c>
      <c r="B16" s="129" t="s">
        <v>30</v>
      </c>
      <c r="C16" s="202">
        <v>1149</v>
      </c>
      <c r="D16" s="202">
        <v>1049</v>
      </c>
      <c r="E16" s="203">
        <f>C16-D16</f>
        <v>100</v>
      </c>
      <c r="F16" s="203">
        <v>1539</v>
      </c>
      <c r="G16" s="75" t="s">
        <v>31</v>
      </c>
    </row>
    <row r="17" spans="1:7" ht="30">
      <c r="A17" s="199" t="s">
        <v>32</v>
      </c>
      <c r="B17" s="129" t="s">
        <v>33</v>
      </c>
      <c r="C17" s="202">
        <v>1599</v>
      </c>
      <c r="D17" s="202">
        <v>1499</v>
      </c>
      <c r="E17" s="203">
        <f>C17-D17</f>
        <v>100</v>
      </c>
      <c r="F17" s="203">
        <v>2164</v>
      </c>
      <c r="G17" s="75" t="s">
        <v>34</v>
      </c>
    </row>
    <row r="18" spans="1:7">
      <c r="A18" s="238" t="s">
        <v>35</v>
      </c>
      <c r="B18" s="238"/>
      <c r="C18" s="238"/>
      <c r="D18" s="238"/>
      <c r="E18" s="238"/>
      <c r="F18" s="238"/>
      <c r="G18" s="239"/>
    </row>
    <row r="19" spans="1:7">
      <c r="A19" s="199" t="s">
        <v>36</v>
      </c>
      <c r="B19" s="129" t="s">
        <v>37</v>
      </c>
      <c r="C19" s="202">
        <v>720</v>
      </c>
      <c r="D19" s="202">
        <v>720</v>
      </c>
      <c r="E19" s="203"/>
      <c r="F19" s="203">
        <v>1039</v>
      </c>
      <c r="G19" s="75"/>
    </row>
    <row r="20" spans="1:7">
      <c r="A20" s="197"/>
      <c r="B20" s="197"/>
      <c r="C20" s="204"/>
      <c r="D20" s="204"/>
      <c r="E20" s="204"/>
      <c r="F20" s="204"/>
    </row>
    <row r="21" spans="1:7">
      <c r="A21" s="198" t="s">
        <v>38</v>
      </c>
      <c r="B21" s="198"/>
      <c r="C21" s="205"/>
      <c r="D21" s="205"/>
      <c r="E21" s="205"/>
      <c r="F21" s="205"/>
      <c r="G21" s="205"/>
    </row>
    <row r="22" spans="1:7" ht="30">
      <c r="A22" s="200" t="s">
        <v>39</v>
      </c>
      <c r="B22" s="129" t="s">
        <v>40</v>
      </c>
      <c r="C22" s="202">
        <v>2499</v>
      </c>
      <c r="D22" s="202">
        <v>2199</v>
      </c>
      <c r="E22" s="203">
        <f t="shared" ref="E22:E23" si="0">C22-D22</f>
        <v>300</v>
      </c>
      <c r="F22" s="203">
        <v>3041</v>
      </c>
      <c r="G22" s="75" t="s">
        <v>41</v>
      </c>
    </row>
    <row r="23" spans="1:7" ht="30">
      <c r="A23" s="200" t="s">
        <v>42</v>
      </c>
      <c r="B23" s="129" t="s">
        <v>43</v>
      </c>
      <c r="C23" s="202">
        <v>5599</v>
      </c>
      <c r="D23" s="202">
        <v>4999</v>
      </c>
      <c r="E23" s="203">
        <f t="shared" si="0"/>
        <v>600</v>
      </c>
      <c r="F23" s="203">
        <v>6779</v>
      </c>
      <c r="G23" s="75" t="s">
        <v>44</v>
      </c>
    </row>
    <row r="24" spans="1:7">
      <c r="A24" s="238" t="s">
        <v>35</v>
      </c>
      <c r="B24" s="238"/>
      <c r="C24" s="238"/>
      <c r="D24" s="238"/>
      <c r="E24" s="238"/>
      <c r="F24" s="238"/>
      <c r="G24" s="239"/>
    </row>
    <row r="25" spans="1:7">
      <c r="A25" s="199" t="s">
        <v>45</v>
      </c>
      <c r="B25" s="129" t="s">
        <v>46</v>
      </c>
      <c r="C25" s="202">
        <v>4240</v>
      </c>
      <c r="D25" s="202">
        <v>4240</v>
      </c>
      <c r="E25" s="203"/>
      <c r="F25" s="203">
        <v>6250</v>
      </c>
      <c r="G25" s="75"/>
    </row>
    <row r="26" spans="1:7">
      <c r="A26" s="197"/>
      <c r="B26" s="197"/>
      <c r="C26" s="204"/>
      <c r="D26" s="204"/>
      <c r="E26" s="204"/>
      <c r="F26" s="204"/>
    </row>
    <row r="27" spans="1:7">
      <c r="A27" s="198" t="s">
        <v>47</v>
      </c>
      <c r="B27" s="198"/>
      <c r="C27" s="205"/>
      <c r="D27" s="205"/>
      <c r="E27" s="205"/>
      <c r="F27" s="205"/>
      <c r="G27" s="205"/>
    </row>
    <row r="28" spans="1:7" ht="30">
      <c r="A28" s="199" t="s">
        <v>48</v>
      </c>
      <c r="B28" s="129" t="s">
        <v>49</v>
      </c>
      <c r="C28" s="202">
        <v>10499</v>
      </c>
      <c r="D28" s="202">
        <v>8499</v>
      </c>
      <c r="E28" s="203">
        <f t="shared" ref="E28:E29" si="1">C28-D28</f>
        <v>2000</v>
      </c>
      <c r="F28" s="203">
        <v>11718</v>
      </c>
      <c r="G28" s="75" t="s">
        <v>50</v>
      </c>
    </row>
    <row r="29" spans="1:7" ht="30">
      <c r="A29" s="241" t="s">
        <v>51</v>
      </c>
      <c r="B29" s="242" t="s">
        <v>52</v>
      </c>
      <c r="C29" s="202">
        <v>14999</v>
      </c>
      <c r="D29" s="202">
        <v>12999</v>
      </c>
      <c r="E29" s="203">
        <f t="shared" si="1"/>
        <v>2000</v>
      </c>
      <c r="F29" s="203">
        <v>17767</v>
      </c>
      <c r="G29" s="75" t="s">
        <v>53</v>
      </c>
    </row>
    <row r="30" spans="1:7">
      <c r="A30" s="238" t="s">
        <v>35</v>
      </c>
      <c r="B30" s="238"/>
      <c r="C30" s="238"/>
      <c r="D30" s="238"/>
      <c r="E30" s="238"/>
      <c r="F30" s="238"/>
      <c r="G30" s="239"/>
    </row>
    <row r="31" spans="1:7">
      <c r="A31" s="199" t="s">
        <v>45</v>
      </c>
      <c r="B31" s="129" t="s">
        <v>46</v>
      </c>
      <c r="C31" s="202">
        <v>4240</v>
      </c>
      <c r="D31" s="202">
        <v>4240</v>
      </c>
      <c r="E31" s="203"/>
      <c r="F31" s="203">
        <v>6250</v>
      </c>
      <c r="G31" s="75"/>
    </row>
    <row r="32" spans="1:7">
      <c r="A32" s="240" t="s">
        <v>54</v>
      </c>
      <c r="B32" s="129" t="s">
        <v>55</v>
      </c>
      <c r="C32" s="202">
        <v>1646</v>
      </c>
      <c r="D32" s="202">
        <v>1646</v>
      </c>
      <c r="E32" s="203"/>
      <c r="F32" s="203">
        <v>2214</v>
      </c>
      <c r="G32" s="75"/>
    </row>
  </sheetData>
  <mergeCells count="1">
    <mergeCell ref="A9:F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15BA0-E0B4-42AA-8B60-C4B723F55C62}">
  <sheetPr>
    <tabColor theme="8"/>
    <pageSetUpPr fitToPage="1"/>
  </sheetPr>
  <dimension ref="A1:J48"/>
  <sheetViews>
    <sheetView workbookViewId="0">
      <selection activeCell="M37" sqref="M37"/>
    </sheetView>
  </sheetViews>
  <sheetFormatPr defaultRowHeight="15"/>
  <cols>
    <col min="1" max="1" width="47.5703125" bestFit="1" customWidth="1"/>
    <col min="2" max="2" width="63.85546875" customWidth="1"/>
    <col min="3" max="3" width="9" bestFit="1" customWidth="1"/>
    <col min="4" max="4" width="8.85546875" bestFit="1" customWidth="1"/>
    <col min="5" max="5" width="13.42578125" bestFit="1" customWidth="1"/>
  </cols>
  <sheetData>
    <row r="1" spans="1:10">
      <c r="A1" s="616"/>
      <c r="B1" s="616"/>
      <c r="C1" s="616"/>
      <c r="D1" s="616"/>
      <c r="E1" s="616"/>
      <c r="F1" s="431"/>
      <c r="G1" s="431"/>
      <c r="H1" s="431"/>
      <c r="I1" s="431"/>
      <c r="J1" s="431"/>
    </row>
    <row r="2" spans="1:10">
      <c r="A2" s="616"/>
      <c r="B2" s="616"/>
      <c r="C2" s="616"/>
      <c r="D2" s="616"/>
      <c r="E2" s="616"/>
      <c r="F2" s="431"/>
      <c r="G2" s="431"/>
      <c r="H2" s="431"/>
      <c r="I2" s="431"/>
      <c r="J2" s="431"/>
    </row>
    <row r="3" spans="1:10">
      <c r="A3" s="616"/>
      <c r="B3" s="616"/>
      <c r="C3" s="616"/>
      <c r="D3" s="616"/>
      <c r="E3" s="616"/>
      <c r="F3" s="431"/>
      <c r="G3" s="431"/>
      <c r="H3" s="431"/>
      <c r="I3" s="431"/>
      <c r="J3" s="431"/>
    </row>
    <row r="4" spans="1:10">
      <c r="A4" s="616"/>
      <c r="B4" s="616"/>
      <c r="C4" s="616"/>
      <c r="D4" s="616"/>
      <c r="E4" s="616"/>
      <c r="F4" s="431"/>
      <c r="G4" s="431"/>
      <c r="H4" s="431"/>
      <c r="I4" s="431"/>
      <c r="J4" s="431"/>
    </row>
    <row r="5" spans="1:10">
      <c r="A5" s="616"/>
      <c r="B5" s="616"/>
      <c r="C5" s="616"/>
      <c r="D5" s="616"/>
      <c r="E5" s="616"/>
      <c r="F5" s="431"/>
      <c r="G5" s="431"/>
      <c r="H5" s="431"/>
      <c r="I5" s="431"/>
      <c r="J5" s="431"/>
    </row>
    <row r="6" spans="1:10" ht="24">
      <c r="A6" s="617" t="s">
        <v>1834</v>
      </c>
      <c r="B6" s="617"/>
      <c r="C6" s="617"/>
      <c r="D6" s="617"/>
      <c r="E6" s="617"/>
      <c r="F6" s="431"/>
      <c r="G6" s="431"/>
      <c r="H6" s="431"/>
      <c r="I6" s="431"/>
      <c r="J6" s="431"/>
    </row>
    <row r="7" spans="1:10" ht="24">
      <c r="A7" s="176" t="s">
        <v>18</v>
      </c>
      <c r="B7" s="432"/>
      <c r="C7" s="432"/>
      <c r="D7" s="432"/>
      <c r="E7" s="432"/>
      <c r="F7" s="432"/>
      <c r="G7" s="432"/>
      <c r="H7" s="432"/>
      <c r="I7" s="432"/>
      <c r="J7" s="432"/>
    </row>
    <row r="8" spans="1:10" ht="24">
      <c r="A8" s="176" t="s">
        <v>19</v>
      </c>
      <c r="B8" s="432"/>
      <c r="C8" s="432"/>
      <c r="D8" s="432"/>
      <c r="E8" s="432"/>
      <c r="F8" s="432"/>
      <c r="G8" s="432"/>
      <c r="H8" s="432"/>
      <c r="I8" s="432"/>
      <c r="J8" s="432"/>
    </row>
    <row r="9" spans="1:10" ht="24">
      <c r="A9" s="618" t="s">
        <v>20</v>
      </c>
      <c r="B9" s="618"/>
      <c r="C9" s="618"/>
      <c r="D9" s="618"/>
      <c r="E9" s="618"/>
      <c r="F9" s="618"/>
      <c r="G9" s="618"/>
      <c r="H9" s="618"/>
      <c r="I9" s="618"/>
      <c r="J9" s="618"/>
    </row>
    <row r="10" spans="1:10">
      <c r="A10" s="615"/>
      <c r="B10" s="615"/>
      <c r="C10" s="615"/>
      <c r="D10" s="615"/>
      <c r="E10" s="615"/>
      <c r="F10" s="101"/>
      <c r="G10" s="101"/>
      <c r="H10" s="101"/>
      <c r="I10" s="101"/>
      <c r="J10" s="101"/>
    </row>
    <row r="11" spans="1:10" ht="60">
      <c r="A11" s="21" t="s">
        <v>21</v>
      </c>
      <c r="B11" s="21" t="s">
        <v>22</v>
      </c>
      <c r="C11" s="21" t="s">
        <v>569</v>
      </c>
      <c r="D11" s="522" t="s">
        <v>163</v>
      </c>
      <c r="E11" s="493" t="s">
        <v>164</v>
      </c>
      <c r="F11" s="523" t="s">
        <v>1835</v>
      </c>
      <c r="G11" s="101"/>
      <c r="H11" s="101"/>
      <c r="I11" s="101"/>
      <c r="J11" s="101"/>
    </row>
    <row r="12" spans="1:10">
      <c r="A12" s="2"/>
      <c r="B12" s="2"/>
      <c r="C12" s="2"/>
      <c r="D12" s="121"/>
      <c r="E12" s="121"/>
      <c r="F12" s="35"/>
      <c r="G12" s="101"/>
      <c r="H12" s="101"/>
      <c r="I12" s="101"/>
      <c r="J12" s="101"/>
    </row>
    <row r="13" spans="1:10">
      <c r="A13" s="11" t="s">
        <v>1836</v>
      </c>
      <c r="B13" s="11"/>
      <c r="C13" s="11"/>
      <c r="D13" s="122"/>
      <c r="E13" s="122"/>
      <c r="F13" s="122"/>
      <c r="G13" s="101"/>
      <c r="H13" s="101"/>
      <c r="I13" s="101"/>
      <c r="J13" s="101"/>
    </row>
    <row r="14" spans="1:10">
      <c r="A14" s="123" t="s">
        <v>1837</v>
      </c>
      <c r="B14" s="10" t="s">
        <v>1838</v>
      </c>
      <c r="C14" s="18" t="s">
        <v>322</v>
      </c>
      <c r="D14" s="124">
        <v>4500</v>
      </c>
      <c r="E14" s="125">
        <v>3600</v>
      </c>
      <c r="F14" s="125">
        <v>15</v>
      </c>
      <c r="G14" s="101"/>
      <c r="H14" s="101"/>
      <c r="I14" s="101"/>
      <c r="J14" s="101"/>
    </row>
    <row r="15" spans="1:10">
      <c r="A15" s="126" t="s">
        <v>1839</v>
      </c>
      <c r="B15" s="10" t="s">
        <v>1840</v>
      </c>
      <c r="C15" s="18" t="s">
        <v>322</v>
      </c>
      <c r="D15" s="124">
        <v>180</v>
      </c>
      <c r="E15" s="125">
        <v>139</v>
      </c>
      <c r="F15" s="125">
        <v>12</v>
      </c>
      <c r="G15" s="101"/>
      <c r="H15" s="101"/>
      <c r="I15" s="101"/>
      <c r="J15" s="101"/>
    </row>
    <row r="17" spans="1:6">
      <c r="A17" s="11" t="s">
        <v>1841</v>
      </c>
      <c r="B17" s="11"/>
      <c r="C17" s="11"/>
      <c r="D17" s="122"/>
      <c r="E17" s="122"/>
      <c r="F17" s="122"/>
    </row>
    <row r="18" spans="1:6">
      <c r="A18" s="128" t="s">
        <v>1842</v>
      </c>
      <c r="B18" s="66" t="s">
        <v>1843</v>
      </c>
      <c r="C18" s="18" t="s">
        <v>322</v>
      </c>
      <c r="D18" s="124">
        <v>2500</v>
      </c>
      <c r="E18" s="125">
        <v>2000</v>
      </c>
      <c r="F18" s="125">
        <v>105</v>
      </c>
    </row>
    <row r="19" spans="1:6">
      <c r="A19" s="128" t="s">
        <v>1844</v>
      </c>
      <c r="B19" s="66" t="s">
        <v>1845</v>
      </c>
      <c r="C19" s="18" t="s">
        <v>322</v>
      </c>
      <c r="D19" s="124">
        <v>4000</v>
      </c>
      <c r="E19" s="125">
        <v>3200</v>
      </c>
      <c r="F19" s="125">
        <v>67</v>
      </c>
    </row>
    <row r="20" spans="1:6">
      <c r="A20" s="128" t="s">
        <v>1846</v>
      </c>
      <c r="B20" s="66" t="s">
        <v>1847</v>
      </c>
      <c r="C20" s="18" t="s">
        <v>322</v>
      </c>
      <c r="D20" s="124">
        <v>8000</v>
      </c>
      <c r="E20" s="125">
        <v>6400</v>
      </c>
      <c r="F20" s="125">
        <v>67</v>
      </c>
    </row>
    <row r="21" spans="1:6">
      <c r="A21" s="128" t="s">
        <v>1848</v>
      </c>
      <c r="B21" s="66" t="s">
        <v>1849</v>
      </c>
      <c r="C21" s="18" t="s">
        <v>322</v>
      </c>
      <c r="D21" s="124">
        <v>14000</v>
      </c>
      <c r="E21" s="125">
        <v>11200</v>
      </c>
      <c r="F21" s="125">
        <v>47</v>
      </c>
    </row>
    <row r="22" spans="1:6">
      <c r="A22" s="391" t="s">
        <v>1850</v>
      </c>
      <c r="B22" s="392" t="s">
        <v>1851</v>
      </c>
      <c r="C22" s="18" t="s">
        <v>322</v>
      </c>
      <c r="D22" s="124">
        <v>19000</v>
      </c>
      <c r="E22" s="125">
        <v>15200</v>
      </c>
      <c r="F22" s="125">
        <v>43</v>
      </c>
    </row>
    <row r="23" spans="1:6">
      <c r="A23" s="2"/>
      <c r="B23" s="2"/>
      <c r="C23" s="2"/>
      <c r="D23" s="127"/>
      <c r="E23" s="127"/>
      <c r="F23" s="2"/>
    </row>
    <row r="24" spans="1:6">
      <c r="A24" s="11" t="s">
        <v>1852</v>
      </c>
      <c r="B24" s="11"/>
      <c r="C24" s="11"/>
      <c r="D24" s="122"/>
      <c r="E24" s="122"/>
      <c r="F24" s="122"/>
    </row>
    <row r="25" spans="1:6">
      <c r="A25" s="391" t="s">
        <v>1853</v>
      </c>
      <c r="B25" s="392" t="s">
        <v>1854</v>
      </c>
      <c r="C25" s="18" t="s">
        <v>322</v>
      </c>
      <c r="D25" s="124">
        <v>2500</v>
      </c>
      <c r="E25" s="125">
        <v>2000</v>
      </c>
      <c r="F25" s="125">
        <v>34</v>
      </c>
    </row>
    <row r="26" spans="1:6">
      <c r="A26" s="391" t="s">
        <v>1855</v>
      </c>
      <c r="B26" s="392" t="s">
        <v>1856</v>
      </c>
      <c r="C26" s="18" t="s">
        <v>322</v>
      </c>
      <c r="D26" s="124">
        <v>4000</v>
      </c>
      <c r="E26" s="125">
        <v>3200</v>
      </c>
      <c r="F26" s="125">
        <v>54</v>
      </c>
    </row>
    <row r="27" spans="1:6">
      <c r="A27" s="128" t="s">
        <v>1857</v>
      </c>
      <c r="B27" s="66" t="s">
        <v>1858</v>
      </c>
      <c r="C27" s="18" t="s">
        <v>322</v>
      </c>
      <c r="D27" s="124">
        <v>8000</v>
      </c>
      <c r="E27" s="125">
        <v>6400</v>
      </c>
      <c r="F27" s="125">
        <v>54</v>
      </c>
    </row>
    <row r="28" spans="1:6">
      <c r="A28" s="128" t="s">
        <v>1859</v>
      </c>
      <c r="B28" s="66" t="s">
        <v>1860</v>
      </c>
      <c r="C28" s="18" t="s">
        <v>322</v>
      </c>
      <c r="D28" s="124">
        <v>14000</v>
      </c>
      <c r="E28" s="125">
        <v>11200</v>
      </c>
      <c r="F28" s="125">
        <v>47</v>
      </c>
    </row>
    <row r="29" spans="1:6">
      <c r="A29" s="391" t="s">
        <v>1861</v>
      </c>
      <c r="B29" s="392" t="s">
        <v>1862</v>
      </c>
      <c r="C29" s="18" t="s">
        <v>322</v>
      </c>
      <c r="D29" s="124">
        <v>19000</v>
      </c>
      <c r="E29" s="125">
        <v>15200</v>
      </c>
      <c r="F29" s="125">
        <v>43</v>
      </c>
    </row>
    <row r="30" spans="1:6">
      <c r="D30" s="127"/>
      <c r="E30" s="127"/>
      <c r="F30" s="2"/>
    </row>
    <row r="31" spans="1:6">
      <c r="A31" s="11" t="s">
        <v>1863</v>
      </c>
      <c r="B31" s="11"/>
      <c r="C31" s="11"/>
      <c r="D31" s="122"/>
      <c r="E31" s="122"/>
      <c r="F31" s="122"/>
    </row>
    <row r="32" spans="1:6" ht="30">
      <c r="A32" s="391" t="s">
        <v>1864</v>
      </c>
      <c r="B32" s="10" t="s">
        <v>1865</v>
      </c>
      <c r="C32" s="18" t="s">
        <v>322</v>
      </c>
      <c r="D32" s="124">
        <v>2799.9999999999995</v>
      </c>
      <c r="E32" s="125">
        <v>2240</v>
      </c>
      <c r="F32" s="125">
        <v>19</v>
      </c>
    </row>
    <row r="34" spans="1:5">
      <c r="A34" s="11" t="s">
        <v>1866</v>
      </c>
      <c r="B34" s="11"/>
      <c r="C34" s="11"/>
      <c r="D34" s="122"/>
      <c r="E34" s="122"/>
    </row>
    <row r="35" spans="1:5" ht="30">
      <c r="A35" s="391" t="s">
        <v>1867</v>
      </c>
      <c r="B35" s="10" t="s">
        <v>1868</v>
      </c>
      <c r="C35" s="18" t="s">
        <v>322</v>
      </c>
      <c r="D35" s="124">
        <v>1499.9999999999998</v>
      </c>
      <c r="E35" s="125">
        <v>1200</v>
      </c>
    </row>
    <row r="36" spans="1:5" ht="45">
      <c r="A36" s="391" t="s">
        <v>1869</v>
      </c>
      <c r="B36" s="10" t="s">
        <v>1870</v>
      </c>
      <c r="C36" s="10"/>
      <c r="D36" s="124">
        <v>499.99999999999994</v>
      </c>
      <c r="E36" s="125">
        <v>400</v>
      </c>
    </row>
    <row r="37" spans="1:5">
      <c r="A37" s="101"/>
      <c r="B37" s="101"/>
      <c r="C37" s="101"/>
      <c r="D37" s="101"/>
      <c r="E37" s="101"/>
    </row>
    <row r="38" spans="1:5">
      <c r="A38" s="101"/>
      <c r="B38" s="101"/>
      <c r="C38" s="101"/>
      <c r="D38" s="101"/>
      <c r="E38" s="101"/>
    </row>
    <row r="39" spans="1:5">
      <c r="A39" s="101"/>
      <c r="B39" s="101"/>
      <c r="C39" s="101"/>
      <c r="D39" s="101"/>
      <c r="E39" s="101"/>
    </row>
    <row r="40" spans="1:5">
      <c r="A40" s="433" t="s">
        <v>1871</v>
      </c>
      <c r="B40" s="101"/>
      <c r="C40" s="101"/>
      <c r="D40" s="101"/>
      <c r="E40" s="101"/>
    </row>
    <row r="41" spans="1:5">
      <c r="A41" s="101"/>
      <c r="B41" s="101"/>
      <c r="C41" s="101"/>
      <c r="D41" s="101"/>
      <c r="E41" s="101"/>
    </row>
    <row r="42" spans="1:5" ht="15.75">
      <c r="A42" s="434" t="s">
        <v>1872</v>
      </c>
      <c r="B42" s="101"/>
      <c r="C42" s="101"/>
      <c r="D42" s="101"/>
      <c r="E42" s="101"/>
    </row>
    <row r="43" spans="1:5" ht="132.75" customHeight="1">
      <c r="A43" s="614" t="s">
        <v>1873</v>
      </c>
      <c r="B43" s="614"/>
      <c r="C43" s="435"/>
      <c r="D43" s="101"/>
      <c r="E43" s="101"/>
    </row>
    <row r="44" spans="1:5">
      <c r="A44" s="436"/>
      <c r="B44" s="101"/>
      <c r="C44" s="101"/>
      <c r="D44" s="101"/>
      <c r="E44" s="101"/>
    </row>
    <row r="45" spans="1:5">
      <c r="A45" s="436"/>
      <c r="B45" s="101"/>
      <c r="C45" s="101"/>
      <c r="D45" s="101"/>
      <c r="E45" s="101"/>
    </row>
    <row r="46" spans="1:5">
      <c r="A46" s="437"/>
      <c r="B46" s="101"/>
      <c r="C46" s="101"/>
      <c r="D46" s="101"/>
      <c r="E46" s="101"/>
    </row>
    <row r="47" spans="1:5" ht="15.75">
      <c r="A47" s="438" t="s">
        <v>1836</v>
      </c>
      <c r="B47" s="101"/>
      <c r="C47" s="101"/>
      <c r="D47" s="101"/>
      <c r="E47" s="101"/>
    </row>
    <row r="48" spans="1:5" ht="114.75" customHeight="1">
      <c r="A48" s="614" t="s">
        <v>1874</v>
      </c>
      <c r="B48" s="614"/>
      <c r="C48" s="435"/>
      <c r="D48" s="101"/>
      <c r="E48" s="101"/>
    </row>
  </sheetData>
  <mergeCells count="6">
    <mergeCell ref="A43:B43"/>
    <mergeCell ref="A48:B48"/>
    <mergeCell ref="A10:E10"/>
    <mergeCell ref="A1:E5"/>
    <mergeCell ref="A6:E6"/>
    <mergeCell ref="A9:J9"/>
  </mergeCells>
  <hyperlinks>
    <hyperlink ref="A40" r:id="rId1" xr:uid="{44FEA63C-925A-4E88-ADA3-1A6C4150AA59}"/>
    <hyperlink ref="C32" r:id="rId2"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5783C20F-73B6-4DED-8FE3-7D3D51BF6FA9}"/>
    <hyperlink ref="C15" r:id="rId3"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23284D41-7CEA-4D6F-BA36-E0A2AB50BB30}"/>
    <hyperlink ref="C14" r:id="rId4"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308F3B4C-D6B6-48FE-B627-B08BA0649A7B}"/>
    <hyperlink ref="C35" r:id="rId5" display="https://www.nialli.com/hubfs/nialli-visual-planner-onboarding-brochure-v5.pdf?hsCtaTracking=aa738f03-cf6b-4759-9ee5-cd1c6d76edfc%7C4241b87c-550f-4753-8720-941e846aa336" xr:uid="{9102E2A8-9CB5-4B6C-BD3A-52A3BCAEA5E7}"/>
  </hyperlinks>
  <pageMargins left="0.7" right="0.7" top="0.75" bottom="0.75" header="0.3" footer="0.3"/>
  <pageSetup paperSize="9" fitToHeight="0" orientation="landscape"/>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1D33-ABE8-4C09-9FE1-2EF7BF776732}">
  <sheetPr>
    <tabColor theme="8"/>
    <pageSetUpPr fitToPage="1"/>
  </sheetPr>
  <dimension ref="A1:I35"/>
  <sheetViews>
    <sheetView zoomScale="115" zoomScaleNormal="115" workbookViewId="0">
      <selection activeCell="A7" sqref="A7:G7"/>
    </sheetView>
  </sheetViews>
  <sheetFormatPr defaultRowHeight="15"/>
  <cols>
    <col min="1" max="1" width="32.28515625" customWidth="1"/>
    <col min="2" max="2" width="98.5703125" customWidth="1"/>
    <col min="3" max="3" width="15.5703125" style="35" bestFit="1" customWidth="1"/>
    <col min="4" max="4" width="13" style="35" bestFit="1" customWidth="1"/>
    <col min="5" max="5" width="12.140625" customWidth="1"/>
    <col min="6" max="6" width="25.140625" customWidth="1"/>
    <col min="7" max="7" width="22.5703125" customWidth="1"/>
    <col min="8" max="8" width="14.140625" style="35" customWidth="1"/>
    <col min="9" max="9" width="17.85546875" style="35" customWidth="1"/>
  </cols>
  <sheetData>
    <row r="1" spans="1:7" ht="26.25">
      <c r="A1" s="619"/>
      <c r="B1" s="619"/>
      <c r="C1" s="393"/>
      <c r="D1" s="393"/>
      <c r="E1" s="101"/>
      <c r="F1" s="394"/>
      <c r="G1" s="394"/>
    </row>
    <row r="2" spans="1:7" ht="26.25">
      <c r="A2" s="177" t="s">
        <v>1875</v>
      </c>
      <c r="C2"/>
      <c r="D2"/>
      <c r="F2" s="394"/>
      <c r="G2" s="394"/>
    </row>
    <row r="3" spans="1:7" ht="26.25">
      <c r="A3" s="176" t="s">
        <v>18</v>
      </c>
      <c r="C3"/>
      <c r="D3"/>
      <c r="F3" s="394"/>
      <c r="G3" s="394"/>
    </row>
    <row r="4" spans="1:7" ht="26.25">
      <c r="A4" s="176" t="s">
        <v>19</v>
      </c>
      <c r="C4"/>
      <c r="D4"/>
      <c r="F4" s="394"/>
      <c r="G4" s="394"/>
    </row>
    <row r="5" spans="1:7" ht="26.25">
      <c r="A5" s="176" t="s">
        <v>20</v>
      </c>
      <c r="C5"/>
      <c r="D5"/>
      <c r="F5" s="394"/>
      <c r="G5" s="394"/>
    </row>
    <row r="6" spans="1:7" ht="26.25">
      <c r="C6"/>
      <c r="D6"/>
      <c r="F6" s="394"/>
      <c r="G6" s="394"/>
    </row>
    <row r="7" spans="1:7" ht="21">
      <c r="A7" s="620" t="s">
        <v>1876</v>
      </c>
      <c r="B7" s="621"/>
      <c r="C7" s="621"/>
      <c r="D7" s="621"/>
      <c r="E7" s="621"/>
      <c r="F7" s="621"/>
      <c r="G7" s="621"/>
    </row>
    <row r="8" spans="1:7">
      <c r="A8" s="21" t="s">
        <v>21</v>
      </c>
      <c r="B8" s="21" t="s">
        <v>22</v>
      </c>
      <c r="C8" s="522" t="s">
        <v>314</v>
      </c>
      <c r="D8" s="522" t="s">
        <v>493</v>
      </c>
      <c r="E8" s="522" t="s">
        <v>163</v>
      </c>
      <c r="F8" s="493" t="s">
        <v>164</v>
      </c>
      <c r="G8" s="493" t="s">
        <v>1877</v>
      </c>
    </row>
    <row r="9" spans="1:7" ht="30">
      <c r="A9" s="395" t="s">
        <v>1878</v>
      </c>
      <c r="B9" s="396" t="s">
        <v>1879</v>
      </c>
      <c r="C9" s="397" t="s">
        <v>322</v>
      </c>
      <c r="D9" s="397" t="s">
        <v>322</v>
      </c>
      <c r="E9" s="398">
        <v>10500</v>
      </c>
      <c r="F9" s="398">
        <v>8130</v>
      </c>
      <c r="G9" s="398" t="s">
        <v>323</v>
      </c>
    </row>
    <row r="10" spans="1:7" ht="30">
      <c r="A10" s="395" t="s">
        <v>1880</v>
      </c>
      <c r="B10" s="396" t="s">
        <v>1881</v>
      </c>
      <c r="C10" s="397" t="s">
        <v>322</v>
      </c>
      <c r="D10" s="397" t="s">
        <v>322</v>
      </c>
      <c r="E10" s="398">
        <v>5500</v>
      </c>
      <c r="F10" s="398">
        <v>4494</v>
      </c>
      <c r="G10" s="398" t="s">
        <v>323</v>
      </c>
    </row>
    <row r="11" spans="1:7" ht="30">
      <c r="A11" s="399" t="s">
        <v>1882</v>
      </c>
      <c r="B11" s="400" t="s">
        <v>1883</v>
      </c>
      <c r="C11" s="26" t="s">
        <v>322</v>
      </c>
      <c r="D11" s="26" t="s">
        <v>322</v>
      </c>
      <c r="E11" s="398">
        <v>1000</v>
      </c>
      <c r="F11" s="398">
        <v>764</v>
      </c>
      <c r="G11" s="398" t="s">
        <v>323</v>
      </c>
    </row>
    <row r="12" spans="1:7" ht="30">
      <c r="A12" s="399" t="s">
        <v>1884</v>
      </c>
      <c r="B12" s="400" t="s">
        <v>1885</v>
      </c>
      <c r="C12" s="26" t="s">
        <v>322</v>
      </c>
      <c r="D12" s="26" t="s">
        <v>322</v>
      </c>
      <c r="E12" s="398">
        <v>1150</v>
      </c>
      <c r="F12" s="398">
        <v>876</v>
      </c>
      <c r="G12" s="398" t="s">
        <v>323</v>
      </c>
    </row>
    <row r="13" spans="1:7" ht="30">
      <c r="A13" s="399" t="s">
        <v>1886</v>
      </c>
      <c r="B13" s="400" t="s">
        <v>1887</v>
      </c>
      <c r="C13" s="26" t="s">
        <v>322</v>
      </c>
      <c r="D13" s="26" t="s">
        <v>322</v>
      </c>
      <c r="E13" s="398">
        <v>1500</v>
      </c>
      <c r="F13" s="398">
        <v>1120</v>
      </c>
      <c r="G13" s="398" t="s">
        <v>323</v>
      </c>
    </row>
    <row r="17" spans="1:6" ht="21">
      <c r="A17" s="620" t="s">
        <v>1888</v>
      </c>
      <c r="B17" s="621"/>
      <c r="C17" s="621"/>
      <c r="D17" s="621"/>
      <c r="E17" s="621"/>
      <c r="F17" s="622"/>
    </row>
    <row r="18" spans="1:6">
      <c r="A18" s="21" t="s">
        <v>21</v>
      </c>
      <c r="B18" s="21" t="s">
        <v>22</v>
      </c>
      <c r="C18" s="522" t="s">
        <v>314</v>
      </c>
      <c r="D18" s="522" t="s">
        <v>493</v>
      </c>
      <c r="E18" s="522" t="s">
        <v>163</v>
      </c>
      <c r="F18" s="493" t="s">
        <v>164</v>
      </c>
    </row>
    <row r="19" spans="1:6">
      <c r="A19" s="75" t="s">
        <v>1889</v>
      </c>
      <c r="B19" s="396" t="s">
        <v>1890</v>
      </c>
      <c r="C19" s="26"/>
      <c r="D19" s="26"/>
      <c r="E19" s="398">
        <v>1615.4</v>
      </c>
      <c r="F19" s="398">
        <v>1066.1600000000001</v>
      </c>
    </row>
    <row r="20" spans="1:6">
      <c r="A20" s="75" t="s">
        <v>1891</v>
      </c>
      <c r="B20" s="396" t="s">
        <v>1892</v>
      </c>
      <c r="C20" s="26" t="s">
        <v>322</v>
      </c>
      <c r="D20" s="26"/>
      <c r="E20" s="398">
        <v>165.2</v>
      </c>
      <c r="F20" s="398">
        <v>109.03</v>
      </c>
    </row>
    <row r="21" spans="1:6">
      <c r="A21" s="75" t="s">
        <v>1893</v>
      </c>
      <c r="B21" s="396" t="s">
        <v>1894</v>
      </c>
      <c r="C21" s="26" t="s">
        <v>322</v>
      </c>
      <c r="D21" s="26"/>
      <c r="E21" s="398">
        <v>254</v>
      </c>
      <c r="F21" s="398">
        <v>167.64</v>
      </c>
    </row>
    <row r="22" spans="1:6">
      <c r="A22" s="75" t="s">
        <v>1895</v>
      </c>
      <c r="B22" s="396" t="s">
        <v>1896</v>
      </c>
      <c r="C22" s="26" t="s">
        <v>322</v>
      </c>
      <c r="D22" s="26"/>
      <c r="E22" s="398">
        <v>188</v>
      </c>
      <c r="F22" s="398">
        <v>124.08</v>
      </c>
    </row>
    <row r="23" spans="1:6">
      <c r="A23" s="75" t="s">
        <v>1897</v>
      </c>
      <c r="B23" s="396" t="s">
        <v>1898</v>
      </c>
      <c r="C23" s="26"/>
      <c r="D23" s="26"/>
      <c r="E23" s="398">
        <v>446.8</v>
      </c>
      <c r="F23" s="398">
        <v>294.89</v>
      </c>
    </row>
    <row r="24" spans="1:6">
      <c r="C24"/>
      <c r="D24"/>
    </row>
    <row r="25" spans="1:6">
      <c r="C25"/>
      <c r="D25"/>
    </row>
    <row r="26" spans="1:6">
      <c r="C26"/>
      <c r="D26"/>
    </row>
    <row r="27" spans="1:6" ht="21">
      <c r="A27" s="620" t="s">
        <v>1899</v>
      </c>
      <c r="B27" s="621"/>
      <c r="C27" s="621"/>
      <c r="D27" s="621"/>
      <c r="E27" s="621"/>
    </row>
    <row r="28" spans="1:6" ht="45">
      <c r="A28" s="21" t="s">
        <v>21</v>
      </c>
      <c r="B28" s="21" t="s">
        <v>22</v>
      </c>
      <c r="C28" s="522" t="s">
        <v>163</v>
      </c>
      <c r="D28" s="493" t="s">
        <v>164</v>
      </c>
      <c r="E28" s="523" t="s">
        <v>1835</v>
      </c>
    </row>
    <row r="29" spans="1:6">
      <c r="A29" s="11" t="s">
        <v>1841</v>
      </c>
      <c r="B29" s="11"/>
      <c r="C29" s="122"/>
      <c r="D29" s="122"/>
      <c r="E29" s="122"/>
    </row>
    <row r="30" spans="1:6">
      <c r="A30" s="75" t="s">
        <v>1842</v>
      </c>
      <c r="B30" s="75" t="s">
        <v>1843</v>
      </c>
      <c r="C30" s="398">
        <v>2500</v>
      </c>
      <c r="D30" s="398">
        <v>2000</v>
      </c>
      <c r="E30" s="398">
        <v>105</v>
      </c>
    </row>
    <row r="31" spans="1:6">
      <c r="A31" s="75" t="s">
        <v>1844</v>
      </c>
      <c r="B31" s="75" t="s">
        <v>1845</v>
      </c>
      <c r="C31" s="398">
        <v>4000</v>
      </c>
      <c r="D31" s="398">
        <v>3200</v>
      </c>
      <c r="E31" s="398">
        <v>67</v>
      </c>
    </row>
    <row r="32" spans="1:6">
      <c r="A32" s="75" t="s">
        <v>1846</v>
      </c>
      <c r="B32" s="75" t="s">
        <v>1847</v>
      </c>
      <c r="C32" s="398">
        <v>8000</v>
      </c>
      <c r="D32" s="398">
        <v>6400</v>
      </c>
      <c r="E32" s="398">
        <v>67</v>
      </c>
    </row>
    <row r="33" spans="1:5">
      <c r="A33" s="75" t="s">
        <v>1848</v>
      </c>
      <c r="B33" s="75" t="s">
        <v>1849</v>
      </c>
      <c r="C33" s="398">
        <v>14000</v>
      </c>
      <c r="D33" s="398">
        <v>11200</v>
      </c>
      <c r="E33" s="398">
        <v>47</v>
      </c>
    </row>
    <row r="34" spans="1:5">
      <c r="A34" s="75" t="s">
        <v>1850</v>
      </c>
      <c r="B34" s="75" t="s">
        <v>1851</v>
      </c>
      <c r="C34" s="398">
        <v>19000</v>
      </c>
      <c r="D34" s="398">
        <v>15200</v>
      </c>
      <c r="E34" s="398">
        <v>43</v>
      </c>
    </row>
    <row r="35" spans="1:5">
      <c r="A35" s="75" t="s">
        <v>1900</v>
      </c>
      <c r="B35" s="75" t="s">
        <v>1901</v>
      </c>
      <c r="C35" s="398">
        <v>2000</v>
      </c>
      <c r="D35" s="398">
        <v>1500</v>
      </c>
      <c r="E35" s="398"/>
    </row>
  </sheetData>
  <mergeCells count="4">
    <mergeCell ref="A1:B1"/>
    <mergeCell ref="A7:G7"/>
    <mergeCell ref="A17:F17"/>
    <mergeCell ref="A27:E27"/>
  </mergeCells>
  <hyperlinks>
    <hyperlink ref="C9" r:id="rId1" xr:uid="{4AC83467-B95F-4664-9B05-9800FF09EBF7}"/>
    <hyperlink ref="C10" r:id="rId2" xr:uid="{796F9427-C141-4AD4-AFB9-B6F61A4321D5}"/>
    <hyperlink ref="D9" r:id="rId3" xr:uid="{62F49A61-0501-46A6-A998-231C66A60023}"/>
    <hyperlink ref="C22" r:id="rId4" xr:uid="{733875F4-F6BB-4CED-8CA3-0522F0D81ABF}"/>
    <hyperlink ref="C20" r:id="rId5" xr:uid="{B2FE7F4D-DDDA-4D9D-B731-2A13EAF8F52D}"/>
    <hyperlink ref="C21" r:id="rId6" xr:uid="{8C0EC3C6-6782-4498-9E06-38279837B32C}"/>
    <hyperlink ref="C11" r:id="rId7" xr:uid="{B163FA38-3DF1-429C-8A03-01875846D3DB}"/>
    <hyperlink ref="C12" r:id="rId8" xr:uid="{617EC79E-F6B4-4D38-9D6E-0F490F021746}"/>
    <hyperlink ref="C13" r:id="rId9" xr:uid="{B850A088-DBDF-4310-9928-474DF31D4C7B}"/>
    <hyperlink ref="D11" r:id="rId10" xr:uid="{49A60C83-051E-41E3-AF18-4001DD36507E}"/>
    <hyperlink ref="D12" r:id="rId11" xr:uid="{285E5544-6E61-4F65-BEAF-0333A7A3D10B}"/>
    <hyperlink ref="D13" r:id="rId12" xr:uid="{10FF2611-F32D-49C8-B9EA-9A31EBD1381B}"/>
    <hyperlink ref="D10" r:id="rId13" xr:uid="{D6F0CE8D-DCE2-4AAB-A5AA-9A1707A02F56}"/>
  </hyperlinks>
  <pageMargins left="0.7" right="0.7" top="0.75" bottom="0.75" header="0.3" footer="0.3"/>
  <pageSetup scale="55" fitToHeight="0" orientation="landscape" r:id="rId14"/>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58E7E-6650-437B-8A55-4CC57A2E7CF5}">
  <sheetPr>
    <tabColor rgb="FF7030A0"/>
  </sheetPr>
  <dimension ref="A1:J35"/>
  <sheetViews>
    <sheetView zoomScale="70" zoomScaleNormal="70" workbookViewId="0">
      <selection activeCell="C14" sqref="C14"/>
    </sheetView>
  </sheetViews>
  <sheetFormatPr defaultRowHeight="15"/>
  <cols>
    <col min="1" max="1" width="84.140625" customWidth="1"/>
    <col min="2" max="2" width="20.42578125" style="20" bestFit="1" customWidth="1"/>
    <col min="3" max="3" width="107.42578125" style="156" bestFit="1" customWidth="1"/>
    <col min="4" max="4" width="12" style="20" customWidth="1"/>
    <col min="5" max="7" width="17.140625" style="20" customWidth="1"/>
    <col min="8" max="8" width="17.42578125" style="20" customWidth="1"/>
    <col min="9" max="9" width="17.140625" style="20" customWidth="1"/>
    <col min="10" max="10" width="29.85546875" customWidth="1"/>
    <col min="11" max="11" width="10" bestFit="1" customWidth="1"/>
    <col min="12" max="12" width="23.42578125" customWidth="1"/>
    <col min="14" max="14" width="31" customWidth="1"/>
    <col min="18" max="18" width="30.5703125" customWidth="1"/>
  </cols>
  <sheetData>
    <row r="1" spans="1:10" ht="282" customHeight="1">
      <c r="A1" s="623"/>
      <c r="B1" s="623"/>
      <c r="C1" s="624" t="s">
        <v>1902</v>
      </c>
      <c r="D1" s="624"/>
      <c r="E1" s="624"/>
      <c r="F1" s="624"/>
      <c r="G1" s="625"/>
      <c r="H1" s="625"/>
      <c r="I1" s="625"/>
      <c r="J1" s="101"/>
    </row>
    <row r="2" spans="1:10" ht="24">
      <c r="A2" s="590" t="s">
        <v>1903</v>
      </c>
      <c r="B2" s="590"/>
      <c r="C2" s="590"/>
      <c r="D2" s="590"/>
      <c r="E2" s="590"/>
      <c r="F2" s="590"/>
      <c r="G2" s="590"/>
      <c r="H2" s="590"/>
      <c r="I2" s="590"/>
      <c r="J2" s="590"/>
    </row>
    <row r="3" spans="1:10" ht="24">
      <c r="A3" s="176" t="s">
        <v>18</v>
      </c>
      <c r="B3" s="260"/>
      <c r="C3" s="260"/>
      <c r="D3" s="260"/>
      <c r="E3" s="260"/>
      <c r="F3" s="260"/>
      <c r="G3" s="260"/>
      <c r="H3" s="260"/>
      <c r="I3" s="260"/>
      <c r="J3" s="260"/>
    </row>
    <row r="4" spans="1:10" ht="24">
      <c r="A4" s="176" t="s">
        <v>19</v>
      </c>
      <c r="B4" s="260"/>
      <c r="C4" s="260"/>
      <c r="D4" s="260"/>
      <c r="E4" s="260"/>
      <c r="F4" s="260"/>
      <c r="G4" s="260"/>
      <c r="H4" s="260"/>
      <c r="I4" s="260"/>
      <c r="J4" s="260"/>
    </row>
    <row r="5" spans="1:10" ht="24">
      <c r="A5" s="590" t="s">
        <v>20</v>
      </c>
      <c r="B5" s="590"/>
      <c r="C5" s="590"/>
      <c r="D5" s="590"/>
      <c r="E5" s="590"/>
      <c r="F5" s="590"/>
      <c r="G5" s="590"/>
      <c r="H5" s="590"/>
      <c r="I5" s="590"/>
      <c r="J5" s="590"/>
    </row>
    <row r="6" spans="1:10" ht="92.25" customHeight="1">
      <c r="A6" s="626" t="s">
        <v>1904</v>
      </c>
      <c r="B6" s="626"/>
      <c r="C6" s="626"/>
      <c r="D6" s="416"/>
      <c r="E6" s="416"/>
      <c r="F6" s="415"/>
      <c r="G6" s="417"/>
      <c r="H6" s="417"/>
      <c r="I6" s="415"/>
      <c r="J6" s="415"/>
    </row>
    <row r="7" spans="1:10">
      <c r="A7" s="101"/>
      <c r="B7" s="101"/>
      <c r="C7" s="414"/>
      <c r="D7" s="410"/>
      <c r="E7" s="410"/>
      <c r="F7" s="418"/>
      <c r="G7" s="419">
        <v>0.05</v>
      </c>
      <c r="H7" s="419"/>
      <c r="I7" s="419"/>
      <c r="J7" s="101"/>
    </row>
    <row r="8" spans="1:10" s="3" customFormat="1" ht="54" customHeight="1">
      <c r="A8" s="420" t="s">
        <v>1296</v>
      </c>
      <c r="B8" s="420" t="s">
        <v>1295</v>
      </c>
      <c r="C8" s="421" t="s">
        <v>22</v>
      </c>
      <c r="D8" s="421" t="s">
        <v>1905</v>
      </c>
      <c r="E8" s="421" t="s">
        <v>1906</v>
      </c>
      <c r="F8" s="421" t="s">
        <v>494</v>
      </c>
      <c r="G8" s="421" t="s">
        <v>1907</v>
      </c>
      <c r="H8" s="421" t="s">
        <v>1908</v>
      </c>
      <c r="I8" s="421" t="s">
        <v>1909</v>
      </c>
      <c r="J8" s="421" t="s">
        <v>1910</v>
      </c>
    </row>
    <row r="9" spans="1:10" ht="30">
      <c r="A9" s="422" t="s">
        <v>1911</v>
      </c>
      <c r="B9" s="422" t="s">
        <v>1912</v>
      </c>
      <c r="C9" s="423" t="s">
        <v>1913</v>
      </c>
      <c r="D9" s="424" t="s">
        <v>1914</v>
      </c>
      <c r="E9" s="424" t="s">
        <v>1915</v>
      </c>
      <c r="F9" s="425">
        <v>3390</v>
      </c>
      <c r="G9" s="425">
        <v>3220.5</v>
      </c>
      <c r="H9" s="425" t="s">
        <v>323</v>
      </c>
      <c r="I9" s="425" t="s">
        <v>323</v>
      </c>
      <c r="J9" s="425">
        <v>270</v>
      </c>
    </row>
    <row r="10" spans="1:10" ht="30">
      <c r="A10" s="426" t="s">
        <v>1916</v>
      </c>
      <c r="B10" s="426" t="s">
        <v>1917</v>
      </c>
      <c r="C10" s="427" t="s">
        <v>1918</v>
      </c>
      <c r="D10" s="428" t="s">
        <v>1914</v>
      </c>
      <c r="E10" s="428" t="s">
        <v>1915</v>
      </c>
      <c r="F10" s="429">
        <v>3390</v>
      </c>
      <c r="G10" s="429">
        <v>3220.5</v>
      </c>
      <c r="H10" s="429" t="s">
        <v>323</v>
      </c>
      <c r="I10" s="429" t="s">
        <v>323</v>
      </c>
      <c r="J10" s="429">
        <v>270</v>
      </c>
    </row>
    <row r="11" spans="1:10">
      <c r="A11" s="422" t="s">
        <v>1919</v>
      </c>
      <c r="B11" s="422" t="s">
        <v>1920</v>
      </c>
      <c r="C11" s="423" t="s">
        <v>1921</v>
      </c>
      <c r="D11" s="424" t="s">
        <v>1914</v>
      </c>
      <c r="E11" s="424" t="s">
        <v>1915</v>
      </c>
      <c r="F11" s="425">
        <v>5900</v>
      </c>
      <c r="G11" s="425">
        <v>5605</v>
      </c>
      <c r="H11" s="425" t="s">
        <v>323</v>
      </c>
      <c r="I11" s="425" t="s">
        <v>323</v>
      </c>
      <c r="J11" s="425">
        <v>270</v>
      </c>
    </row>
    <row r="12" spans="1:10">
      <c r="A12" s="426" t="s">
        <v>1922</v>
      </c>
      <c r="B12" s="426" t="s">
        <v>1923</v>
      </c>
      <c r="C12" s="427" t="s">
        <v>1924</v>
      </c>
      <c r="D12" s="428" t="s">
        <v>1914</v>
      </c>
      <c r="E12" s="428" t="s">
        <v>1925</v>
      </c>
      <c r="F12" s="429">
        <v>7700</v>
      </c>
      <c r="G12" s="429">
        <v>7315</v>
      </c>
      <c r="H12" s="429" t="s">
        <v>323</v>
      </c>
      <c r="I12" s="429" t="s">
        <v>323</v>
      </c>
      <c r="J12" s="429">
        <v>270</v>
      </c>
    </row>
    <row r="13" spans="1:10" ht="30">
      <c r="A13" s="422" t="s">
        <v>1926</v>
      </c>
      <c r="B13" s="422" t="s">
        <v>1927</v>
      </c>
      <c r="C13" s="423" t="s">
        <v>1928</v>
      </c>
      <c r="D13" s="424" t="s">
        <v>1914</v>
      </c>
      <c r="E13" s="424" t="s">
        <v>1925</v>
      </c>
      <c r="F13" s="425">
        <v>8100</v>
      </c>
      <c r="G13" s="425">
        <v>7695</v>
      </c>
      <c r="H13" s="425" t="s">
        <v>323</v>
      </c>
      <c r="I13" s="425" t="s">
        <v>323</v>
      </c>
      <c r="J13" s="425">
        <v>270</v>
      </c>
    </row>
    <row r="14" spans="1:10" ht="30">
      <c r="A14" s="426" t="s">
        <v>1929</v>
      </c>
      <c r="B14" s="426" t="s">
        <v>1930</v>
      </c>
      <c r="C14" s="427" t="s">
        <v>1931</v>
      </c>
      <c r="D14" s="428" t="s">
        <v>1914</v>
      </c>
      <c r="E14" s="428" t="s">
        <v>1915</v>
      </c>
      <c r="F14" s="429">
        <v>6900</v>
      </c>
      <c r="G14" s="429">
        <v>6555</v>
      </c>
      <c r="H14" s="429" t="s">
        <v>323</v>
      </c>
      <c r="I14" s="429" t="s">
        <v>323</v>
      </c>
      <c r="J14" s="429">
        <v>270</v>
      </c>
    </row>
    <row r="15" spans="1:10" ht="30">
      <c r="A15" s="422" t="s">
        <v>1932</v>
      </c>
      <c r="B15" s="422" t="s">
        <v>1933</v>
      </c>
      <c r="C15" s="423" t="s">
        <v>1934</v>
      </c>
      <c r="D15" s="424" t="s">
        <v>1914</v>
      </c>
      <c r="E15" s="424" t="s">
        <v>1925</v>
      </c>
      <c r="F15" s="425">
        <v>8520</v>
      </c>
      <c r="G15" s="425">
        <v>8094</v>
      </c>
      <c r="H15" s="425" t="s">
        <v>323</v>
      </c>
      <c r="I15" s="425" t="s">
        <v>323</v>
      </c>
      <c r="J15" s="425">
        <v>270</v>
      </c>
    </row>
    <row r="16" spans="1:10" ht="30">
      <c r="A16" s="426" t="s">
        <v>1935</v>
      </c>
      <c r="B16" s="426" t="s">
        <v>1936</v>
      </c>
      <c r="C16" s="427" t="s">
        <v>1937</v>
      </c>
      <c r="D16" s="428" t="s">
        <v>1914</v>
      </c>
      <c r="E16" s="428" t="s">
        <v>1925</v>
      </c>
      <c r="F16" s="429">
        <v>6420</v>
      </c>
      <c r="G16" s="429">
        <v>6099</v>
      </c>
      <c r="H16" s="429" t="s">
        <v>323</v>
      </c>
      <c r="I16" s="429" t="s">
        <v>323</v>
      </c>
      <c r="J16" s="429">
        <v>420</v>
      </c>
    </row>
    <row r="17" spans="1:10" ht="30">
      <c r="A17" s="422" t="s">
        <v>1938</v>
      </c>
      <c r="B17" s="422" t="s">
        <v>1939</v>
      </c>
      <c r="C17" s="423" t="s">
        <v>1940</v>
      </c>
      <c r="D17" s="424" t="s">
        <v>1222</v>
      </c>
      <c r="E17" s="424" t="s">
        <v>1925</v>
      </c>
      <c r="F17" s="425">
        <v>6420</v>
      </c>
      <c r="G17" s="425">
        <v>6099</v>
      </c>
      <c r="H17" s="425" t="s">
        <v>323</v>
      </c>
      <c r="I17" s="425" t="s">
        <v>323</v>
      </c>
      <c r="J17" s="425">
        <v>270</v>
      </c>
    </row>
    <row r="18" spans="1:10" ht="45">
      <c r="A18" s="426" t="s">
        <v>1941</v>
      </c>
      <c r="B18" s="426" t="s">
        <v>1942</v>
      </c>
      <c r="C18" s="427" t="s">
        <v>1943</v>
      </c>
      <c r="D18" s="428" t="s">
        <v>1222</v>
      </c>
      <c r="E18" s="428" t="s">
        <v>1915</v>
      </c>
      <c r="F18" s="429">
        <v>7200</v>
      </c>
      <c r="G18" s="429">
        <v>6840</v>
      </c>
      <c r="H18" s="429" t="s">
        <v>323</v>
      </c>
      <c r="I18" s="429" t="s">
        <v>323</v>
      </c>
      <c r="J18" s="429">
        <v>270</v>
      </c>
    </row>
    <row r="19" spans="1:10" ht="30">
      <c r="A19" s="422" t="s">
        <v>1944</v>
      </c>
      <c r="B19" s="422" t="s">
        <v>1945</v>
      </c>
      <c r="C19" s="423" t="s">
        <v>1946</v>
      </c>
      <c r="D19" s="424" t="s">
        <v>1222</v>
      </c>
      <c r="E19" s="424" t="s">
        <v>1925</v>
      </c>
      <c r="F19" s="425">
        <v>8820</v>
      </c>
      <c r="G19" s="425">
        <v>8379</v>
      </c>
      <c r="H19" s="425" t="s">
        <v>323</v>
      </c>
      <c r="I19" s="425" t="s">
        <v>323</v>
      </c>
      <c r="J19" s="425">
        <v>270</v>
      </c>
    </row>
    <row r="20" spans="1:10" ht="30">
      <c r="A20" s="426" t="s">
        <v>1947</v>
      </c>
      <c r="B20" s="426" t="s">
        <v>1948</v>
      </c>
      <c r="C20" s="427" t="s">
        <v>1949</v>
      </c>
      <c r="D20" s="428" t="s">
        <v>1222</v>
      </c>
      <c r="E20" s="428" t="s">
        <v>1925</v>
      </c>
      <c r="F20" s="429">
        <v>15720</v>
      </c>
      <c r="G20" s="429">
        <v>14934</v>
      </c>
      <c r="H20" s="429" t="s">
        <v>323</v>
      </c>
      <c r="I20" s="429" t="s">
        <v>323</v>
      </c>
      <c r="J20" s="429">
        <v>420</v>
      </c>
    </row>
    <row r="21" spans="1:10" ht="30">
      <c r="A21" s="422" t="s">
        <v>1950</v>
      </c>
      <c r="B21" s="422" t="s">
        <v>1951</v>
      </c>
      <c r="C21" s="423" t="s">
        <v>1952</v>
      </c>
      <c r="D21" s="424"/>
      <c r="E21" s="424" t="s">
        <v>1953</v>
      </c>
      <c r="F21" s="425">
        <v>8740</v>
      </c>
      <c r="G21" s="425">
        <v>8303</v>
      </c>
      <c r="H21" s="425" t="s">
        <v>323</v>
      </c>
      <c r="I21" s="425" t="s">
        <v>323</v>
      </c>
      <c r="J21" s="425">
        <v>500</v>
      </c>
    </row>
    <row r="22" spans="1:10" ht="45">
      <c r="A22" s="426" t="s">
        <v>1954</v>
      </c>
      <c r="B22" s="426" t="s">
        <v>1955</v>
      </c>
      <c r="C22" s="427" t="s">
        <v>1956</v>
      </c>
      <c r="D22" s="428"/>
      <c r="E22" s="428"/>
      <c r="F22" s="429">
        <v>920</v>
      </c>
      <c r="G22" s="429">
        <v>874</v>
      </c>
      <c r="H22" s="429" t="s">
        <v>323</v>
      </c>
      <c r="I22" s="429" t="s">
        <v>323</v>
      </c>
      <c r="J22" s="429" t="s">
        <v>1248</v>
      </c>
    </row>
    <row r="23" spans="1:10" ht="45">
      <c r="A23" s="422" t="s">
        <v>1957</v>
      </c>
      <c r="B23" s="422" t="s">
        <v>1958</v>
      </c>
      <c r="C23" s="423" t="s">
        <v>1959</v>
      </c>
      <c r="D23" s="424"/>
      <c r="E23" s="424"/>
      <c r="F23" s="425">
        <v>1780</v>
      </c>
      <c r="G23" s="425">
        <v>1691</v>
      </c>
      <c r="H23" s="425" t="s">
        <v>323</v>
      </c>
      <c r="I23" s="425" t="s">
        <v>323</v>
      </c>
      <c r="J23" s="425" t="s">
        <v>1248</v>
      </c>
    </row>
    <row r="24" spans="1:10" ht="45">
      <c r="A24" s="426" t="s">
        <v>1960</v>
      </c>
      <c r="B24" s="426" t="s">
        <v>1961</v>
      </c>
      <c r="C24" s="427" t="s">
        <v>1962</v>
      </c>
      <c r="D24" s="428"/>
      <c r="E24" s="428"/>
      <c r="F24" s="429">
        <v>2590</v>
      </c>
      <c r="G24" s="429">
        <v>2460.5</v>
      </c>
      <c r="H24" s="429" t="s">
        <v>323</v>
      </c>
      <c r="I24" s="429" t="s">
        <v>323</v>
      </c>
      <c r="J24" s="429" t="s">
        <v>1248</v>
      </c>
    </row>
    <row r="25" spans="1:10" ht="45">
      <c r="A25" s="422" t="s">
        <v>1963</v>
      </c>
      <c r="B25" s="422" t="s">
        <v>1964</v>
      </c>
      <c r="C25" s="423" t="s">
        <v>1965</v>
      </c>
      <c r="D25" s="424"/>
      <c r="E25" s="424"/>
      <c r="F25" s="425">
        <v>4190</v>
      </c>
      <c r="G25" s="425">
        <v>3980.5</v>
      </c>
      <c r="H25" s="425" t="s">
        <v>323</v>
      </c>
      <c r="I25" s="425" t="s">
        <v>323</v>
      </c>
      <c r="J25" s="425" t="s">
        <v>1248</v>
      </c>
    </row>
    <row r="26" spans="1:10">
      <c r="A26" s="426" t="s">
        <v>1966</v>
      </c>
      <c r="B26" s="426" t="s">
        <v>1967</v>
      </c>
      <c r="C26" s="427" t="s">
        <v>1968</v>
      </c>
      <c r="D26" s="428"/>
      <c r="E26" s="428"/>
      <c r="F26" s="429">
        <v>920</v>
      </c>
      <c r="G26" s="429">
        <v>874</v>
      </c>
      <c r="H26" s="429" t="s">
        <v>323</v>
      </c>
      <c r="I26" s="429" t="s">
        <v>323</v>
      </c>
      <c r="J26" s="429" t="s">
        <v>1248</v>
      </c>
    </row>
    <row r="27" spans="1:10" ht="45">
      <c r="A27" s="422" t="s">
        <v>1969</v>
      </c>
      <c r="B27" s="422" t="s">
        <v>1970</v>
      </c>
      <c r="C27" s="423" t="s">
        <v>1971</v>
      </c>
      <c r="D27" s="424"/>
      <c r="E27" s="424"/>
      <c r="F27" s="425">
        <v>920</v>
      </c>
      <c r="G27" s="425">
        <v>874</v>
      </c>
      <c r="H27" s="425" t="s">
        <v>323</v>
      </c>
      <c r="I27" s="425" t="s">
        <v>323</v>
      </c>
      <c r="J27" s="425"/>
    </row>
    <row r="28" spans="1:10" ht="45">
      <c r="A28" s="426" t="s">
        <v>1972</v>
      </c>
      <c r="B28" s="426" t="s">
        <v>1973</v>
      </c>
      <c r="C28" s="427" t="s">
        <v>1974</v>
      </c>
      <c r="D28" s="428"/>
      <c r="E28" s="428"/>
      <c r="F28" s="429">
        <v>1780</v>
      </c>
      <c r="G28" s="429">
        <v>1691</v>
      </c>
      <c r="H28" s="429" t="s">
        <v>323</v>
      </c>
      <c r="I28" s="429" t="s">
        <v>323</v>
      </c>
      <c r="J28" s="429"/>
    </row>
    <row r="29" spans="1:10" ht="45">
      <c r="A29" s="422" t="s">
        <v>1975</v>
      </c>
      <c r="B29" s="422" t="s">
        <v>1976</v>
      </c>
      <c r="C29" s="423" t="s">
        <v>1977</v>
      </c>
      <c r="D29" s="424"/>
      <c r="E29" s="424"/>
      <c r="F29" s="425">
        <v>2590</v>
      </c>
      <c r="G29" s="425">
        <v>2460.5</v>
      </c>
      <c r="H29" s="425" t="s">
        <v>323</v>
      </c>
      <c r="I29" s="425" t="s">
        <v>323</v>
      </c>
      <c r="J29" s="425"/>
    </row>
    <row r="30" spans="1:10" ht="45">
      <c r="A30" s="426" t="s">
        <v>1978</v>
      </c>
      <c r="B30" s="426" t="s">
        <v>1979</v>
      </c>
      <c r="C30" s="427" t="s">
        <v>1980</v>
      </c>
      <c r="D30" s="428"/>
      <c r="E30" s="428"/>
      <c r="F30" s="429">
        <v>4190</v>
      </c>
      <c r="G30" s="429">
        <v>3980.5</v>
      </c>
      <c r="H30" s="429" t="s">
        <v>323</v>
      </c>
      <c r="I30" s="429" t="s">
        <v>323</v>
      </c>
      <c r="J30" s="429"/>
    </row>
    <row r="31" spans="1:10" ht="30">
      <c r="A31" s="422" t="s">
        <v>1981</v>
      </c>
      <c r="B31" s="422" t="s">
        <v>1982</v>
      </c>
      <c r="C31" s="423" t="s">
        <v>1983</v>
      </c>
      <c r="D31" s="424"/>
      <c r="E31" s="424"/>
      <c r="F31" s="425" t="s">
        <v>323</v>
      </c>
      <c r="G31" s="425"/>
      <c r="H31" s="425" t="s">
        <v>323</v>
      </c>
      <c r="I31" s="425" t="s">
        <v>323</v>
      </c>
      <c r="J31" s="425"/>
    </row>
    <row r="32" spans="1:10" ht="30">
      <c r="A32" s="426" t="s">
        <v>1984</v>
      </c>
      <c r="B32" s="426" t="s">
        <v>1985</v>
      </c>
      <c r="C32" s="427" t="s">
        <v>1984</v>
      </c>
      <c r="D32" s="428"/>
      <c r="E32" s="428"/>
      <c r="F32" s="429">
        <v>2200</v>
      </c>
      <c r="G32" s="429">
        <v>2090</v>
      </c>
      <c r="H32" s="429" t="s">
        <v>323</v>
      </c>
      <c r="I32" s="429" t="s">
        <v>323</v>
      </c>
      <c r="J32" s="429" t="s">
        <v>1986</v>
      </c>
    </row>
    <row r="33" spans="1:10">
      <c r="A33" s="422" t="s">
        <v>1987</v>
      </c>
      <c r="B33" s="422" t="s">
        <v>1988</v>
      </c>
      <c r="C33" s="423" t="s">
        <v>1987</v>
      </c>
      <c r="D33" s="424"/>
      <c r="E33" s="424"/>
      <c r="F33" s="425" t="s">
        <v>323</v>
      </c>
      <c r="G33" s="425"/>
      <c r="H33" s="425"/>
      <c r="I33" s="425"/>
      <c r="J33" s="425"/>
    </row>
    <row r="34" spans="1:10">
      <c r="A34" s="426" t="s">
        <v>1989</v>
      </c>
      <c r="B34" s="426" t="s">
        <v>1990</v>
      </c>
      <c r="C34" s="427" t="s">
        <v>1989</v>
      </c>
      <c r="D34" s="428"/>
      <c r="E34" s="428"/>
      <c r="F34" s="429" t="s">
        <v>323</v>
      </c>
      <c r="G34" s="429"/>
      <c r="H34" s="429"/>
      <c r="I34" s="429"/>
      <c r="J34" s="429"/>
    </row>
    <row r="35" spans="1:10">
      <c r="A35" s="422" t="s">
        <v>1991</v>
      </c>
      <c r="B35" s="422" t="s">
        <v>1992</v>
      </c>
      <c r="C35" s="423" t="s">
        <v>1991</v>
      </c>
      <c r="D35" s="424"/>
      <c r="E35" s="424"/>
      <c r="F35" s="425" t="s">
        <v>323</v>
      </c>
      <c r="G35" s="425"/>
      <c r="H35" s="425"/>
      <c r="I35" s="425"/>
      <c r="J35" s="425"/>
    </row>
  </sheetData>
  <mergeCells count="6">
    <mergeCell ref="A1:B1"/>
    <mergeCell ref="C1:F1"/>
    <mergeCell ref="G1:I1"/>
    <mergeCell ref="A6:C6"/>
    <mergeCell ref="A2:J2"/>
    <mergeCell ref="A5:J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F10C-F28F-4618-BAC6-F8BC42939264}">
  <sheetPr>
    <tabColor rgb="FF7030A0"/>
  </sheetPr>
  <dimension ref="A1:H14"/>
  <sheetViews>
    <sheetView workbookViewId="0">
      <selection activeCell="A8" sqref="A8"/>
    </sheetView>
  </sheetViews>
  <sheetFormatPr defaultRowHeight="15"/>
  <cols>
    <col min="1" max="1" width="55.28515625" customWidth="1"/>
    <col min="2" max="2" width="63.85546875" customWidth="1"/>
    <col min="3" max="3" width="9" style="35" customWidth="1"/>
    <col min="4" max="4" width="8.85546875" style="35" customWidth="1"/>
    <col min="5" max="5" width="8" style="35" customWidth="1"/>
    <col min="6" max="6" width="9.140625" style="35" customWidth="1"/>
    <col min="7" max="7" width="8.85546875" style="35" bestFit="1" customWidth="1"/>
    <col min="8" max="8" width="13.42578125" style="35" bestFit="1" customWidth="1"/>
  </cols>
  <sheetData>
    <row r="1" spans="1:8" ht="120.75" customHeight="1"/>
    <row r="2" spans="1:8" ht="24" customHeight="1">
      <c r="A2" s="514" t="s">
        <v>1993</v>
      </c>
      <c r="B2" s="627" t="s">
        <v>1994</v>
      </c>
      <c r="C2" s="627"/>
      <c r="D2" s="627"/>
      <c r="E2" s="627"/>
      <c r="F2" s="627"/>
      <c r="G2" s="627"/>
      <c r="H2" s="627"/>
    </row>
    <row r="3" spans="1:8" ht="24" customHeight="1">
      <c r="A3" s="176" t="s">
        <v>18</v>
      </c>
      <c r="B3" s="627"/>
      <c r="C3" s="627"/>
      <c r="D3" s="627"/>
      <c r="E3" s="627"/>
      <c r="F3" s="627"/>
      <c r="G3" s="627"/>
      <c r="H3" s="627"/>
    </row>
    <row r="4" spans="1:8" ht="24">
      <c r="A4" s="176" t="s">
        <v>19</v>
      </c>
      <c r="B4" s="627"/>
      <c r="C4" s="627"/>
      <c r="D4" s="627"/>
      <c r="E4" s="627"/>
      <c r="F4" s="627"/>
      <c r="G4" s="627"/>
      <c r="H4" s="627"/>
    </row>
    <row r="5" spans="1:8" ht="24">
      <c r="A5" s="432" t="s">
        <v>20</v>
      </c>
      <c r="B5" s="627"/>
      <c r="C5" s="627"/>
      <c r="D5" s="627"/>
      <c r="E5" s="627"/>
      <c r="F5" s="627"/>
      <c r="G5" s="627"/>
      <c r="H5" s="627"/>
    </row>
    <row r="6" spans="1:8" ht="45.75" customHeight="1">
      <c r="A6" s="515"/>
      <c r="B6" s="628"/>
      <c r="C6" s="628"/>
      <c r="D6" s="628"/>
      <c r="E6" s="628"/>
      <c r="F6" s="628"/>
      <c r="G6" s="628"/>
      <c r="H6" s="628"/>
    </row>
    <row r="7" spans="1:8" ht="30">
      <c r="A7" s="492" t="s">
        <v>21</v>
      </c>
      <c r="B7" s="492" t="s">
        <v>22</v>
      </c>
      <c r="C7" s="492" t="s">
        <v>314</v>
      </c>
      <c r="D7" s="492" t="s">
        <v>1995</v>
      </c>
      <c r="E7" s="492" t="s">
        <v>1996</v>
      </c>
      <c r="F7" s="492" t="s">
        <v>1997</v>
      </c>
      <c r="G7" s="493" t="s">
        <v>163</v>
      </c>
      <c r="H7" s="493" t="s">
        <v>164</v>
      </c>
    </row>
    <row r="8" spans="1:8">
      <c r="A8" s="2"/>
      <c r="B8" s="2"/>
      <c r="G8" s="494"/>
      <c r="H8" s="494"/>
    </row>
    <row r="9" spans="1:8">
      <c r="A9" s="11" t="s">
        <v>1836</v>
      </c>
      <c r="B9" s="11"/>
      <c r="C9" s="44"/>
      <c r="D9" s="44"/>
      <c r="E9" s="44"/>
      <c r="F9" s="44"/>
      <c r="G9" s="495"/>
      <c r="H9" s="495"/>
    </row>
    <row r="10" spans="1:8">
      <c r="A10" s="123" t="s">
        <v>1998</v>
      </c>
      <c r="B10" s="9" t="s">
        <v>1999</v>
      </c>
      <c r="C10" s="26" t="s">
        <v>322</v>
      </c>
      <c r="D10" s="26" t="s">
        <v>322</v>
      </c>
      <c r="E10" s="26" t="s">
        <v>322</v>
      </c>
      <c r="F10" s="26" t="s">
        <v>322</v>
      </c>
      <c r="G10" s="92">
        <v>1099</v>
      </c>
      <c r="H10" s="496">
        <v>850</v>
      </c>
    </row>
    <row r="11" spans="1:8">
      <c r="A11" s="126" t="s">
        <v>2000</v>
      </c>
      <c r="B11" s="9" t="s">
        <v>2001</v>
      </c>
      <c r="C11" s="26" t="s">
        <v>322</v>
      </c>
      <c r="D11" s="26" t="s">
        <v>322</v>
      </c>
      <c r="E11" s="26"/>
      <c r="F11" s="26"/>
      <c r="G11" s="92">
        <v>549</v>
      </c>
      <c r="H11" s="496">
        <v>399</v>
      </c>
    </row>
    <row r="12" spans="1:8">
      <c r="A12" s="126" t="s">
        <v>2002</v>
      </c>
      <c r="B12" s="9" t="s">
        <v>2003</v>
      </c>
      <c r="C12" s="26" t="s">
        <v>322</v>
      </c>
      <c r="D12" s="26"/>
      <c r="E12" s="26"/>
      <c r="F12" s="26"/>
      <c r="G12" s="92">
        <v>199</v>
      </c>
      <c r="H12" s="496">
        <v>169</v>
      </c>
    </row>
    <row r="13" spans="1:8">
      <c r="A13" s="126" t="s">
        <v>2004</v>
      </c>
      <c r="B13" s="9" t="s">
        <v>2005</v>
      </c>
      <c r="C13" s="26" t="s">
        <v>322</v>
      </c>
      <c r="D13" s="26"/>
      <c r="E13" s="26"/>
      <c r="F13" s="26"/>
      <c r="G13" s="92">
        <v>525</v>
      </c>
      <c r="H13" s="496">
        <v>472</v>
      </c>
    </row>
    <row r="14" spans="1:8">
      <c r="A14" s="126" t="s">
        <v>2006</v>
      </c>
      <c r="B14" s="9" t="s">
        <v>2007</v>
      </c>
      <c r="C14" s="26" t="s">
        <v>322</v>
      </c>
      <c r="D14" s="26"/>
      <c r="E14" s="26"/>
      <c r="F14" s="26"/>
      <c r="G14" s="92">
        <v>835</v>
      </c>
      <c r="H14" s="496">
        <v>751</v>
      </c>
    </row>
  </sheetData>
  <mergeCells count="1">
    <mergeCell ref="B2:H6"/>
  </mergeCells>
  <hyperlinks>
    <hyperlink ref="C10" r:id="rId1" xr:uid="{C9DBBBCD-0C2D-47BB-A2F0-877989BFE990}"/>
    <hyperlink ref="D10" r:id="rId2" xr:uid="{66B3A507-900E-4F38-84FC-9659EE30CA36}"/>
    <hyperlink ref="E10" r:id="rId3" xr:uid="{E256174E-D00A-4FE9-B203-460DDB5B5D63}"/>
    <hyperlink ref="F10" r:id="rId4" xr:uid="{61C12353-DC11-4FBD-BD2E-6FA48B95286F}"/>
    <hyperlink ref="D11" r:id="rId5" xr:uid="{E9085E1C-462A-4430-B4D7-580954B12577}"/>
    <hyperlink ref="C11" r:id="rId6" xr:uid="{265ADA80-2CDB-4706-A6F3-648189F69242}"/>
    <hyperlink ref="C12" r:id="rId7" xr:uid="{62F170FF-8E31-4360-B1F1-C1A0CF9DD961}"/>
    <hyperlink ref="C13" r:id="rId8" xr:uid="{B4BA6241-C89F-42D7-BB64-66A0F935E7C2}"/>
    <hyperlink ref="C14" r:id="rId9" xr:uid="{7D36E731-B2BA-4041-BAE5-D0142270AD38}"/>
  </hyperlinks>
  <pageMargins left="0.7" right="0.7" top="0.75" bottom="0.75" header="0.3" footer="0.3"/>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CCEE-0E8F-4A4C-88A0-23A5695637EF}">
  <dimension ref="A1:F621"/>
  <sheetViews>
    <sheetView topLeftCell="A569" zoomScaleNormal="100" workbookViewId="0">
      <selection activeCell="G616" sqref="G616"/>
    </sheetView>
  </sheetViews>
  <sheetFormatPr defaultRowHeight="15"/>
  <cols>
    <col min="1" max="1" width="52.28515625" bestFit="1" customWidth="1"/>
    <col min="2" max="2" width="10.7109375" bestFit="1" customWidth="1"/>
    <col min="3" max="3" width="134.7109375" customWidth="1"/>
    <col min="4" max="4" width="10.42578125" customWidth="1"/>
    <col min="5" max="5" width="13.42578125" customWidth="1"/>
  </cols>
  <sheetData>
    <row r="1" spans="1:6" ht="30">
      <c r="A1" s="190" t="s">
        <v>2008</v>
      </c>
      <c r="B1" s="190" t="s">
        <v>2009</v>
      </c>
      <c r="C1" s="190" t="s">
        <v>1296</v>
      </c>
      <c r="D1" s="190" t="s">
        <v>2010</v>
      </c>
      <c r="E1" s="190" t="s">
        <v>23</v>
      </c>
      <c r="F1" s="190" t="s">
        <v>494</v>
      </c>
    </row>
    <row r="2" spans="1:6">
      <c r="A2" s="98" t="s">
        <v>1912</v>
      </c>
      <c r="B2" s="98" t="s">
        <v>2011</v>
      </c>
      <c r="C2" s="98" t="s">
        <v>2012</v>
      </c>
      <c r="D2" s="98">
        <v>2</v>
      </c>
      <c r="E2" s="98">
        <v>3221</v>
      </c>
      <c r="F2" s="98">
        <v>3390</v>
      </c>
    </row>
    <row r="3" spans="1:6">
      <c r="A3" s="98" t="s">
        <v>1917</v>
      </c>
      <c r="B3" s="98" t="s">
        <v>2011</v>
      </c>
      <c r="C3" s="98" t="s">
        <v>2013</v>
      </c>
      <c r="D3" s="98">
        <v>0</v>
      </c>
      <c r="E3" s="98">
        <v>3221</v>
      </c>
      <c r="F3" s="98">
        <v>3390</v>
      </c>
    </row>
    <row r="4" spans="1:6">
      <c r="A4" s="98" t="s">
        <v>1920</v>
      </c>
      <c r="B4" s="98" t="s">
        <v>2011</v>
      </c>
      <c r="C4" s="98" t="s">
        <v>2014</v>
      </c>
      <c r="D4" s="98">
        <v>0</v>
      </c>
      <c r="E4" s="98">
        <v>5605</v>
      </c>
      <c r="F4" s="98">
        <v>5900</v>
      </c>
    </row>
    <row r="5" spans="1:6">
      <c r="A5" s="98" t="s">
        <v>1923</v>
      </c>
      <c r="B5" s="98" t="s">
        <v>2011</v>
      </c>
      <c r="C5" s="98" t="s">
        <v>2015</v>
      </c>
      <c r="D5" s="98">
        <v>0</v>
      </c>
      <c r="E5" s="98">
        <v>7315</v>
      </c>
      <c r="F5" s="98">
        <v>7700</v>
      </c>
    </row>
    <row r="6" spans="1:6">
      <c r="A6" s="98" t="s">
        <v>1927</v>
      </c>
      <c r="B6" s="98" t="s">
        <v>2011</v>
      </c>
      <c r="C6" s="98" t="s">
        <v>2016</v>
      </c>
      <c r="D6" s="98">
        <v>0</v>
      </c>
      <c r="E6" s="98">
        <v>7695</v>
      </c>
      <c r="F6" s="98">
        <v>8100</v>
      </c>
    </row>
    <row r="7" spans="1:6">
      <c r="A7" s="98" t="s">
        <v>1936</v>
      </c>
      <c r="B7" s="98" t="s">
        <v>2011</v>
      </c>
      <c r="C7" s="98" t="s">
        <v>2017</v>
      </c>
      <c r="D7" s="98">
        <v>1</v>
      </c>
      <c r="E7" s="98">
        <v>6099</v>
      </c>
      <c r="F7" s="98">
        <v>6420</v>
      </c>
    </row>
    <row r="8" spans="1:6">
      <c r="A8" s="98" t="s">
        <v>2018</v>
      </c>
      <c r="B8" s="98" t="s">
        <v>2011</v>
      </c>
      <c r="C8" s="98" t="s">
        <v>2019</v>
      </c>
      <c r="D8" s="98">
        <v>0</v>
      </c>
      <c r="E8" s="98">
        <v>9880</v>
      </c>
      <c r="F8" s="98">
        <v>10400</v>
      </c>
    </row>
    <row r="9" spans="1:6">
      <c r="A9" s="98" t="s">
        <v>1948</v>
      </c>
      <c r="B9" s="98" t="s">
        <v>2011</v>
      </c>
      <c r="C9" s="98" t="s">
        <v>2020</v>
      </c>
      <c r="D9" s="98">
        <v>0</v>
      </c>
      <c r="E9" s="98">
        <v>14934</v>
      </c>
      <c r="F9" s="98">
        <v>15720</v>
      </c>
    </row>
    <row r="10" spans="1:6">
      <c r="A10" s="98" t="s">
        <v>1939</v>
      </c>
      <c r="B10" s="98" t="s">
        <v>2011</v>
      </c>
      <c r="C10" s="98" t="s">
        <v>2021</v>
      </c>
      <c r="D10" s="98">
        <v>0</v>
      </c>
      <c r="E10" s="98">
        <v>6099</v>
      </c>
      <c r="F10" s="98">
        <v>6420</v>
      </c>
    </row>
    <row r="11" spans="1:6">
      <c r="A11" s="98" t="s">
        <v>1951</v>
      </c>
      <c r="B11" s="98" t="s">
        <v>2011</v>
      </c>
      <c r="C11" s="98" t="s">
        <v>2022</v>
      </c>
      <c r="D11" s="98">
        <v>0</v>
      </c>
      <c r="E11" s="98">
        <v>8303</v>
      </c>
      <c r="F11" s="98">
        <v>8740</v>
      </c>
    </row>
    <row r="12" spans="1:6">
      <c r="A12" s="98" t="s">
        <v>1930</v>
      </c>
      <c r="B12" s="98" t="s">
        <v>2011</v>
      </c>
      <c r="C12" s="98" t="s">
        <v>2023</v>
      </c>
      <c r="D12" s="98">
        <v>0</v>
      </c>
      <c r="E12" s="98">
        <v>6555</v>
      </c>
      <c r="F12" s="98">
        <v>6900</v>
      </c>
    </row>
    <row r="13" spans="1:6">
      <c r="A13" s="98" t="s">
        <v>1933</v>
      </c>
      <c r="B13" s="98" t="s">
        <v>2011</v>
      </c>
      <c r="C13" s="98" t="s">
        <v>2024</v>
      </c>
      <c r="D13" s="98">
        <v>0</v>
      </c>
      <c r="E13" s="98">
        <v>8094</v>
      </c>
      <c r="F13" s="98">
        <v>8520</v>
      </c>
    </row>
    <row r="14" spans="1:6">
      <c r="A14" s="98" t="s">
        <v>449</v>
      </c>
      <c r="B14" s="98" t="s">
        <v>2025</v>
      </c>
      <c r="C14" s="98" t="s">
        <v>450</v>
      </c>
      <c r="D14" s="98">
        <v>0</v>
      </c>
      <c r="E14" s="98">
        <v>320</v>
      </c>
      <c r="F14" s="98">
        <v>449</v>
      </c>
    </row>
    <row r="15" spans="1:6">
      <c r="A15" s="98" t="s">
        <v>447</v>
      </c>
      <c r="B15" s="98" t="s">
        <v>2025</v>
      </c>
      <c r="C15" s="98" t="s">
        <v>448</v>
      </c>
      <c r="D15" s="98">
        <v>0</v>
      </c>
      <c r="E15" s="98">
        <v>350</v>
      </c>
      <c r="F15" s="98">
        <v>475</v>
      </c>
    </row>
    <row r="16" spans="1:6">
      <c r="A16" s="98" t="s">
        <v>2026</v>
      </c>
      <c r="B16" s="98" t="s">
        <v>2025</v>
      </c>
      <c r="C16" s="98" t="s">
        <v>2027</v>
      </c>
      <c r="D16" s="98">
        <v>0</v>
      </c>
      <c r="E16" s="98">
        <v>3299</v>
      </c>
      <c r="F16" s="98">
        <v>3999</v>
      </c>
    </row>
    <row r="17" spans="1:6">
      <c r="A17" s="98" t="s">
        <v>2028</v>
      </c>
      <c r="B17" s="98" t="s">
        <v>2025</v>
      </c>
      <c r="C17" s="98" t="s">
        <v>2029</v>
      </c>
      <c r="D17" s="98">
        <v>0</v>
      </c>
      <c r="E17" s="98">
        <v>3299</v>
      </c>
      <c r="F17" s="98">
        <v>3999</v>
      </c>
    </row>
    <row r="18" spans="1:6">
      <c r="A18" s="98" t="s">
        <v>1112</v>
      </c>
      <c r="B18" s="98" t="s">
        <v>1093</v>
      </c>
      <c r="C18" s="98" t="s">
        <v>1113</v>
      </c>
      <c r="D18" s="98">
        <v>0</v>
      </c>
      <c r="E18" s="98">
        <v>126</v>
      </c>
      <c r="F18" s="98">
        <v>140</v>
      </c>
    </row>
    <row r="19" spans="1:6">
      <c r="A19" s="194" t="s">
        <v>1096</v>
      </c>
      <c r="B19" s="98" t="s">
        <v>1093</v>
      </c>
      <c r="C19" s="98" t="s">
        <v>1097</v>
      </c>
      <c r="D19" s="98">
        <v>0</v>
      </c>
      <c r="E19" s="98">
        <v>1414.8</v>
      </c>
      <c r="F19" s="98">
        <v>1572</v>
      </c>
    </row>
    <row r="20" spans="1:6">
      <c r="A20" s="98" t="s">
        <v>1108</v>
      </c>
      <c r="B20" s="98" t="s">
        <v>1093</v>
      </c>
      <c r="C20" s="98" t="s">
        <v>1109</v>
      </c>
      <c r="D20" s="98">
        <v>0</v>
      </c>
      <c r="E20" s="98">
        <v>1028.3999999999999</v>
      </c>
      <c r="F20" s="98">
        <v>1142</v>
      </c>
    </row>
    <row r="21" spans="1:6">
      <c r="A21" s="98" t="s">
        <v>1094</v>
      </c>
      <c r="B21" s="98" t="s">
        <v>1093</v>
      </c>
      <c r="C21" s="98" t="s">
        <v>1095</v>
      </c>
      <c r="D21" s="98">
        <v>0</v>
      </c>
      <c r="E21" s="98">
        <v>1414.8</v>
      </c>
      <c r="F21" s="98">
        <v>1572</v>
      </c>
    </row>
    <row r="22" spans="1:6">
      <c r="A22" s="98" t="s">
        <v>1100</v>
      </c>
      <c r="B22" s="98" t="s">
        <v>1093</v>
      </c>
      <c r="C22" s="98" t="s">
        <v>1101</v>
      </c>
      <c r="D22" s="98">
        <v>0</v>
      </c>
      <c r="E22" s="98">
        <v>2056.7999999999997</v>
      </c>
      <c r="F22" s="98">
        <v>2285</v>
      </c>
    </row>
    <row r="23" spans="1:6">
      <c r="A23" s="98" t="s">
        <v>1098</v>
      </c>
      <c r="B23" s="98" t="s">
        <v>1093</v>
      </c>
      <c r="C23" s="98" t="s">
        <v>1099</v>
      </c>
      <c r="D23" s="98">
        <v>0</v>
      </c>
      <c r="E23" s="98">
        <v>2056.7999999999997</v>
      </c>
      <c r="F23" s="98">
        <v>2285</v>
      </c>
    </row>
    <row r="24" spans="1:6">
      <c r="A24" s="98" t="s">
        <v>1102</v>
      </c>
      <c r="B24" s="98" t="s">
        <v>1093</v>
      </c>
      <c r="C24" s="98" t="s">
        <v>1103</v>
      </c>
      <c r="D24" s="98">
        <v>0</v>
      </c>
      <c r="E24" s="98">
        <v>2343.6</v>
      </c>
      <c r="F24" s="98">
        <v>2604</v>
      </c>
    </row>
    <row r="25" spans="1:6">
      <c r="A25" s="98" t="s">
        <v>1110</v>
      </c>
      <c r="B25" s="98" t="s">
        <v>1093</v>
      </c>
      <c r="C25" s="98" t="s">
        <v>1111</v>
      </c>
      <c r="D25" s="98">
        <v>0</v>
      </c>
      <c r="E25" s="98">
        <v>1028.3999999999999</v>
      </c>
      <c r="F25" s="98">
        <v>1142</v>
      </c>
    </row>
    <row r="26" spans="1:6">
      <c r="A26" s="98" t="s">
        <v>1104</v>
      </c>
      <c r="B26" s="98" t="s">
        <v>1093</v>
      </c>
      <c r="C26" s="98" t="s">
        <v>1105</v>
      </c>
      <c r="D26" s="98">
        <v>0</v>
      </c>
      <c r="E26" s="98">
        <v>2528.4</v>
      </c>
      <c r="F26" s="98">
        <v>2809</v>
      </c>
    </row>
    <row r="27" spans="1:6">
      <c r="A27" s="98" t="s">
        <v>1106</v>
      </c>
      <c r="B27" s="98" t="s">
        <v>1093</v>
      </c>
      <c r="C27" s="98" t="s">
        <v>1107</v>
      </c>
      <c r="D27" s="98">
        <v>0</v>
      </c>
      <c r="E27" s="98">
        <v>2528.4</v>
      </c>
      <c r="F27" s="98">
        <v>2809</v>
      </c>
    </row>
    <row r="28" spans="1:6">
      <c r="A28" s="98" t="s">
        <v>1425</v>
      </c>
      <c r="B28" s="98" t="s">
        <v>2030</v>
      </c>
      <c r="C28" s="98" t="s">
        <v>1426</v>
      </c>
      <c r="D28" s="98">
        <v>2</v>
      </c>
      <c r="E28" s="98">
        <v>25</v>
      </c>
      <c r="F28" s="98">
        <v>42</v>
      </c>
    </row>
    <row r="29" spans="1:6">
      <c r="A29" s="98" t="s">
        <v>1427</v>
      </c>
      <c r="B29" s="98" t="s">
        <v>2030</v>
      </c>
      <c r="C29" s="98" t="s">
        <v>1428</v>
      </c>
      <c r="D29" s="98">
        <v>0</v>
      </c>
      <c r="E29" s="98">
        <v>49</v>
      </c>
      <c r="F29" s="98">
        <v>84</v>
      </c>
    </row>
    <row r="30" spans="1:6">
      <c r="A30" s="98" t="s">
        <v>1429</v>
      </c>
      <c r="B30" s="98" t="s">
        <v>2030</v>
      </c>
      <c r="C30" s="98" t="s">
        <v>1430</v>
      </c>
      <c r="D30" s="98">
        <v>1</v>
      </c>
      <c r="E30" s="98">
        <v>49</v>
      </c>
      <c r="F30" s="98">
        <v>84</v>
      </c>
    </row>
    <row r="31" spans="1:6">
      <c r="A31" s="98" t="s">
        <v>1431</v>
      </c>
      <c r="B31" s="98" t="s">
        <v>2030</v>
      </c>
      <c r="C31" s="98" t="s">
        <v>1432</v>
      </c>
      <c r="D31" s="98">
        <v>1</v>
      </c>
      <c r="E31" s="98">
        <v>73</v>
      </c>
      <c r="F31" s="98">
        <v>125</v>
      </c>
    </row>
    <row r="32" spans="1:6">
      <c r="A32" s="98" t="s">
        <v>1433</v>
      </c>
      <c r="B32" s="98" t="s">
        <v>2030</v>
      </c>
      <c r="C32" s="98" t="s">
        <v>1434</v>
      </c>
      <c r="D32" s="98">
        <v>7</v>
      </c>
      <c r="E32" s="98">
        <v>217</v>
      </c>
      <c r="F32" s="98">
        <v>375</v>
      </c>
    </row>
    <row r="33" spans="1:6">
      <c r="A33" s="98" t="s">
        <v>1435</v>
      </c>
      <c r="B33" s="98" t="s">
        <v>2030</v>
      </c>
      <c r="C33" s="98" t="s">
        <v>1436</v>
      </c>
      <c r="D33" s="98">
        <v>0</v>
      </c>
      <c r="E33" s="98">
        <v>193</v>
      </c>
      <c r="F33" s="98">
        <v>334</v>
      </c>
    </row>
    <row r="34" spans="1:6">
      <c r="A34" s="98" t="s">
        <v>1437</v>
      </c>
      <c r="B34" s="98" t="s">
        <v>2030</v>
      </c>
      <c r="C34" s="98" t="s">
        <v>1438</v>
      </c>
      <c r="D34" s="98">
        <v>24</v>
      </c>
      <c r="E34" s="98">
        <v>29</v>
      </c>
      <c r="F34" s="98">
        <v>50</v>
      </c>
    </row>
    <row r="35" spans="1:6">
      <c r="A35" s="98" t="s">
        <v>1442</v>
      </c>
      <c r="B35" s="98" t="s">
        <v>2030</v>
      </c>
      <c r="C35" s="98" t="s">
        <v>1443</v>
      </c>
      <c r="D35" s="98">
        <v>4</v>
      </c>
      <c r="E35" s="98">
        <v>29</v>
      </c>
      <c r="F35" s="98">
        <v>50</v>
      </c>
    </row>
    <row r="36" spans="1:6">
      <c r="A36" s="98" t="s">
        <v>1444</v>
      </c>
      <c r="B36" s="98" t="s">
        <v>2030</v>
      </c>
      <c r="C36" s="98" t="s">
        <v>1445</v>
      </c>
      <c r="D36" s="98">
        <v>6</v>
      </c>
      <c r="E36" s="98">
        <v>25</v>
      </c>
      <c r="F36" s="98">
        <v>42</v>
      </c>
    </row>
    <row r="37" spans="1:6">
      <c r="A37" s="98" t="s">
        <v>1446</v>
      </c>
      <c r="B37" s="98" t="s">
        <v>2030</v>
      </c>
      <c r="C37" s="98" t="s">
        <v>1447</v>
      </c>
      <c r="D37" s="98">
        <v>0</v>
      </c>
      <c r="E37" s="98">
        <v>50</v>
      </c>
      <c r="F37" s="98">
        <v>84</v>
      </c>
    </row>
    <row r="38" spans="1:6">
      <c r="A38" s="98" t="s">
        <v>1448</v>
      </c>
      <c r="B38" s="98" t="s">
        <v>2030</v>
      </c>
      <c r="C38" s="98" t="s">
        <v>1449</v>
      </c>
      <c r="D38" s="98">
        <v>0</v>
      </c>
      <c r="E38" s="98">
        <v>73</v>
      </c>
      <c r="F38" s="98">
        <v>126</v>
      </c>
    </row>
    <row r="39" spans="1:6">
      <c r="A39" s="98" t="s">
        <v>1450</v>
      </c>
      <c r="B39" s="98" t="s">
        <v>2030</v>
      </c>
      <c r="C39" s="98" t="s">
        <v>1451</v>
      </c>
      <c r="D39" s="98">
        <v>0</v>
      </c>
      <c r="E39" s="98">
        <v>220</v>
      </c>
      <c r="F39" s="98">
        <v>376</v>
      </c>
    </row>
    <row r="40" spans="1:6">
      <c r="A40" s="98" t="s">
        <v>1452</v>
      </c>
      <c r="B40" s="98" t="s">
        <v>2030</v>
      </c>
      <c r="C40" s="98" t="s">
        <v>1453</v>
      </c>
      <c r="D40" s="98">
        <v>0</v>
      </c>
      <c r="E40" s="98">
        <v>195</v>
      </c>
      <c r="F40" s="98">
        <v>334</v>
      </c>
    </row>
    <row r="41" spans="1:6">
      <c r="A41" s="98" t="s">
        <v>1423</v>
      </c>
      <c r="B41" s="98" t="s">
        <v>2030</v>
      </c>
      <c r="C41" s="98" t="s">
        <v>1424</v>
      </c>
      <c r="D41" s="98">
        <v>6</v>
      </c>
      <c r="E41" s="98">
        <v>866</v>
      </c>
      <c r="F41" s="98">
        <v>1500</v>
      </c>
    </row>
    <row r="42" spans="1:6">
      <c r="A42" s="98" t="s">
        <v>1455</v>
      </c>
      <c r="B42" s="98" t="s">
        <v>2030</v>
      </c>
      <c r="C42" s="98" t="s">
        <v>1456</v>
      </c>
      <c r="D42" s="98">
        <v>0</v>
      </c>
      <c r="E42" s="98">
        <v>289</v>
      </c>
      <c r="F42" s="98">
        <v>500</v>
      </c>
    </row>
    <row r="43" spans="1:6">
      <c r="A43" s="98" t="s">
        <v>2031</v>
      </c>
      <c r="B43" s="98" t="s">
        <v>2030</v>
      </c>
      <c r="C43" s="98" t="s">
        <v>2032</v>
      </c>
      <c r="D43" s="98">
        <v>0</v>
      </c>
      <c r="E43" s="98">
        <v>866</v>
      </c>
      <c r="F43" s="98">
        <v>1500</v>
      </c>
    </row>
    <row r="44" spans="1:6">
      <c r="A44" s="98" t="s">
        <v>1457</v>
      </c>
      <c r="B44" s="98" t="s">
        <v>2030</v>
      </c>
      <c r="C44" s="98" t="s">
        <v>1458</v>
      </c>
      <c r="D44" s="98">
        <v>0</v>
      </c>
      <c r="E44" s="98">
        <v>1750</v>
      </c>
      <c r="F44" s="98">
        <v>3000</v>
      </c>
    </row>
    <row r="45" spans="1:6">
      <c r="A45" s="98" t="s">
        <v>1462</v>
      </c>
      <c r="B45" s="98" t="s">
        <v>2030</v>
      </c>
      <c r="C45" s="98" t="s">
        <v>2033</v>
      </c>
      <c r="D45" s="98">
        <v>3</v>
      </c>
      <c r="E45" s="98">
        <v>1200</v>
      </c>
      <c r="F45" s="98">
        <v>2084</v>
      </c>
    </row>
    <row r="46" spans="1:6">
      <c r="A46" s="98" t="s">
        <v>1066</v>
      </c>
      <c r="B46" s="98" t="s">
        <v>162</v>
      </c>
      <c r="C46" s="98" t="s">
        <v>1067</v>
      </c>
      <c r="D46" s="98">
        <v>0</v>
      </c>
      <c r="E46" s="98">
        <v>13</v>
      </c>
      <c r="F46" s="98">
        <v>14</v>
      </c>
    </row>
    <row r="47" spans="1:6">
      <c r="A47" s="191" t="s">
        <v>1062</v>
      </c>
      <c r="B47" s="98" t="s">
        <v>162</v>
      </c>
      <c r="C47" s="98" t="s">
        <v>1063</v>
      </c>
      <c r="D47" s="98">
        <v>24</v>
      </c>
      <c r="E47" s="98">
        <v>13</v>
      </c>
      <c r="F47" s="98">
        <v>14</v>
      </c>
    </row>
    <row r="48" spans="1:6">
      <c r="A48" s="98" t="s">
        <v>1064</v>
      </c>
      <c r="B48" s="98" t="s">
        <v>162</v>
      </c>
      <c r="C48" s="98" t="s">
        <v>1065</v>
      </c>
      <c r="D48" s="98">
        <v>0</v>
      </c>
      <c r="E48" s="98">
        <v>13</v>
      </c>
      <c r="F48" s="98">
        <v>14</v>
      </c>
    </row>
    <row r="49" spans="1:6">
      <c r="A49" s="98" t="s">
        <v>1042</v>
      </c>
      <c r="B49" s="98" t="s">
        <v>2034</v>
      </c>
      <c r="C49" s="98" t="s">
        <v>2035</v>
      </c>
      <c r="D49" s="98">
        <v>67</v>
      </c>
      <c r="E49" s="98">
        <v>14</v>
      </c>
      <c r="F49" s="98">
        <v>15</v>
      </c>
    </row>
    <row r="50" spans="1:6">
      <c r="A50" s="98" t="s">
        <v>1040</v>
      </c>
      <c r="B50" s="98" t="s">
        <v>2034</v>
      </c>
      <c r="C50" s="98" t="s">
        <v>2036</v>
      </c>
      <c r="D50" s="98">
        <v>226</v>
      </c>
      <c r="E50" s="98">
        <v>9.6999999999999993</v>
      </c>
      <c r="F50" s="98">
        <v>11</v>
      </c>
    </row>
    <row r="51" spans="1:6">
      <c r="A51" s="98" t="s">
        <v>1038</v>
      </c>
      <c r="B51" s="98" t="s">
        <v>2034</v>
      </c>
      <c r="C51" s="98" t="s">
        <v>2037</v>
      </c>
      <c r="D51" s="98">
        <v>209</v>
      </c>
      <c r="E51" s="98">
        <v>9.6999999999999993</v>
      </c>
      <c r="F51" s="98">
        <v>11</v>
      </c>
    </row>
    <row r="52" spans="1:6">
      <c r="A52" s="98" t="s">
        <v>1036</v>
      </c>
      <c r="B52" s="98" t="s">
        <v>2034</v>
      </c>
      <c r="C52" s="98" t="s">
        <v>2038</v>
      </c>
      <c r="D52" s="98">
        <v>13</v>
      </c>
      <c r="E52" s="98">
        <v>62</v>
      </c>
      <c r="F52" s="98">
        <v>73</v>
      </c>
    </row>
    <row r="53" spans="1:6">
      <c r="A53" s="98" t="s">
        <v>1034</v>
      </c>
      <c r="B53" s="98" t="s">
        <v>2034</v>
      </c>
      <c r="C53" s="98" t="s">
        <v>2039</v>
      </c>
      <c r="D53" s="98">
        <v>59</v>
      </c>
      <c r="E53" s="98">
        <v>62</v>
      </c>
      <c r="F53" s="98">
        <v>65</v>
      </c>
    </row>
    <row r="54" spans="1:6">
      <c r="A54" s="98" t="s">
        <v>1073</v>
      </c>
      <c r="B54" s="98" t="s">
        <v>2034</v>
      </c>
      <c r="C54" s="98" t="s">
        <v>2040</v>
      </c>
      <c r="D54" s="98">
        <v>187</v>
      </c>
      <c r="E54" s="98">
        <v>0.8</v>
      </c>
      <c r="F54" s="98">
        <v>1</v>
      </c>
    </row>
    <row r="55" spans="1:6">
      <c r="A55" s="98" t="s">
        <v>1075</v>
      </c>
      <c r="B55" s="98" t="s">
        <v>2034</v>
      </c>
      <c r="C55" s="98" t="s">
        <v>2040</v>
      </c>
      <c r="D55" s="98">
        <v>0</v>
      </c>
      <c r="E55" s="98">
        <v>0.8</v>
      </c>
      <c r="F55" s="98">
        <v>1</v>
      </c>
    </row>
    <row r="56" spans="1:6">
      <c r="A56" s="98" t="s">
        <v>1044</v>
      </c>
      <c r="B56" s="98" t="s">
        <v>2034</v>
      </c>
      <c r="C56" s="98" t="s">
        <v>2041</v>
      </c>
      <c r="D56" s="98">
        <v>64</v>
      </c>
      <c r="E56" s="98">
        <v>43</v>
      </c>
      <c r="F56" s="98">
        <v>46</v>
      </c>
    </row>
    <row r="57" spans="1:6">
      <c r="A57" s="98" t="s">
        <v>1068</v>
      </c>
      <c r="B57" s="98" t="s">
        <v>2034</v>
      </c>
      <c r="C57" s="98" t="s">
        <v>2042</v>
      </c>
      <c r="D57" s="98">
        <v>87</v>
      </c>
      <c r="E57" s="98">
        <v>55</v>
      </c>
      <c r="F57" s="98">
        <v>56</v>
      </c>
    </row>
    <row r="58" spans="1:6">
      <c r="A58" s="98" t="s">
        <v>1048</v>
      </c>
      <c r="B58" s="98" t="s">
        <v>2034</v>
      </c>
      <c r="C58" s="98" t="s">
        <v>1049</v>
      </c>
      <c r="D58" s="98">
        <v>236</v>
      </c>
      <c r="E58" s="98">
        <v>128</v>
      </c>
      <c r="F58" s="98">
        <v>141</v>
      </c>
    </row>
    <row r="59" spans="1:6">
      <c r="A59" s="98" t="s">
        <v>1050</v>
      </c>
      <c r="B59" s="98" t="s">
        <v>2034</v>
      </c>
      <c r="C59" s="98" t="s">
        <v>2043</v>
      </c>
      <c r="D59" s="98">
        <v>85</v>
      </c>
      <c r="E59" s="98">
        <v>12</v>
      </c>
      <c r="F59" s="98">
        <v>14</v>
      </c>
    </row>
    <row r="60" spans="1:6">
      <c r="A60" s="98" t="s">
        <v>1066</v>
      </c>
      <c r="B60" s="98" t="s">
        <v>162</v>
      </c>
      <c r="C60" s="98" t="s">
        <v>1067</v>
      </c>
      <c r="D60" s="98">
        <v>0</v>
      </c>
      <c r="E60" s="98">
        <v>13</v>
      </c>
      <c r="F60" s="98">
        <v>14</v>
      </c>
    </row>
    <row r="61" spans="1:6">
      <c r="A61" s="98" t="s">
        <v>1062</v>
      </c>
      <c r="B61" s="98" t="s">
        <v>162</v>
      </c>
      <c r="C61" s="98" t="s">
        <v>1063</v>
      </c>
      <c r="D61" s="98">
        <v>24</v>
      </c>
      <c r="E61" s="98">
        <v>13</v>
      </c>
      <c r="F61" s="98">
        <v>14</v>
      </c>
    </row>
    <row r="62" spans="1:6">
      <c r="A62" s="98" t="s">
        <v>1064</v>
      </c>
      <c r="B62" s="98" t="s">
        <v>162</v>
      </c>
      <c r="C62" s="98" t="s">
        <v>1065</v>
      </c>
      <c r="D62" s="98">
        <v>0</v>
      </c>
      <c r="E62" s="98">
        <v>13</v>
      </c>
      <c r="F62" s="98">
        <v>14</v>
      </c>
    </row>
    <row r="63" spans="1:6">
      <c r="A63" s="98" t="s">
        <v>1060</v>
      </c>
      <c r="B63" s="98" t="s">
        <v>2034</v>
      </c>
      <c r="C63" s="98" t="s">
        <v>2044</v>
      </c>
      <c r="D63" s="98">
        <v>100</v>
      </c>
      <c r="E63" s="98">
        <v>13</v>
      </c>
      <c r="F63" s="98">
        <v>14</v>
      </c>
    </row>
    <row r="64" spans="1:6">
      <c r="A64" s="98" t="s">
        <v>1052</v>
      </c>
      <c r="B64" s="98" t="s">
        <v>2034</v>
      </c>
      <c r="C64" s="98" t="s">
        <v>2045</v>
      </c>
      <c r="D64" s="98">
        <v>61</v>
      </c>
      <c r="E64" s="98">
        <v>7.5</v>
      </c>
      <c r="F64" s="98">
        <v>8</v>
      </c>
    </row>
    <row r="65" spans="1:6">
      <c r="A65" s="98" t="s">
        <v>1054</v>
      </c>
      <c r="B65" s="98" t="s">
        <v>2034</v>
      </c>
      <c r="C65" s="98" t="s">
        <v>2046</v>
      </c>
      <c r="D65" s="98">
        <v>40</v>
      </c>
      <c r="E65" s="98">
        <v>7.5</v>
      </c>
      <c r="F65" s="98">
        <v>8</v>
      </c>
    </row>
    <row r="66" spans="1:6">
      <c r="A66" s="98" t="s">
        <v>1058</v>
      </c>
      <c r="B66" s="98" t="s">
        <v>2034</v>
      </c>
      <c r="C66" s="98" t="s">
        <v>2047</v>
      </c>
      <c r="D66" s="98">
        <v>14</v>
      </c>
      <c r="E66" s="98">
        <v>66</v>
      </c>
      <c r="F66" s="98">
        <v>75</v>
      </c>
    </row>
    <row r="67" spans="1:6">
      <c r="A67" s="98" t="s">
        <v>1046</v>
      </c>
      <c r="B67" s="98" t="s">
        <v>2034</v>
      </c>
      <c r="C67" s="98" t="s">
        <v>2048</v>
      </c>
      <c r="D67" s="98">
        <v>9</v>
      </c>
      <c r="E67" s="98">
        <v>317</v>
      </c>
      <c r="F67" s="98">
        <v>355</v>
      </c>
    </row>
    <row r="68" spans="1:6">
      <c r="A68" s="98" t="s">
        <v>2049</v>
      </c>
      <c r="B68" s="98" t="s">
        <v>2034</v>
      </c>
      <c r="C68" s="98" t="s">
        <v>2050</v>
      </c>
      <c r="D68" s="98">
        <v>0</v>
      </c>
      <c r="E68" s="98">
        <v>2.2000000000000002</v>
      </c>
      <c r="F68" s="98">
        <v>3</v>
      </c>
    </row>
    <row r="69" spans="1:6">
      <c r="A69" s="98" t="s">
        <v>1056</v>
      </c>
      <c r="B69" s="98" t="s">
        <v>2034</v>
      </c>
      <c r="C69" s="98" t="s">
        <v>2051</v>
      </c>
      <c r="D69" s="98">
        <v>141</v>
      </c>
      <c r="E69" s="98">
        <v>7.5</v>
      </c>
      <c r="F69" s="98">
        <v>8</v>
      </c>
    </row>
    <row r="70" spans="1:6">
      <c r="A70" s="98" t="s">
        <v>1076</v>
      </c>
      <c r="B70" s="98" t="s">
        <v>2034</v>
      </c>
      <c r="C70" s="98" t="s">
        <v>2052</v>
      </c>
      <c r="D70" s="98">
        <v>156</v>
      </c>
      <c r="E70" s="98">
        <v>4.5</v>
      </c>
      <c r="F70" s="98">
        <v>6</v>
      </c>
    </row>
    <row r="71" spans="1:6">
      <c r="A71" s="98" t="s">
        <v>1030</v>
      </c>
      <c r="B71" s="98" t="s">
        <v>2034</v>
      </c>
      <c r="C71" s="98" t="s">
        <v>2053</v>
      </c>
      <c r="D71" s="98">
        <v>17</v>
      </c>
      <c r="E71" s="98">
        <v>299</v>
      </c>
      <c r="F71" s="98">
        <v>306</v>
      </c>
    </row>
    <row r="72" spans="1:6">
      <c r="A72" s="98" t="s">
        <v>1032</v>
      </c>
      <c r="B72" s="98" t="s">
        <v>2034</v>
      </c>
      <c r="C72" s="98" t="s">
        <v>2054</v>
      </c>
      <c r="D72" s="98">
        <v>15</v>
      </c>
      <c r="E72" s="98">
        <v>5.5</v>
      </c>
      <c r="F72" s="98">
        <v>6</v>
      </c>
    </row>
    <row r="73" spans="1:6">
      <c r="A73" s="98" t="s">
        <v>1028</v>
      </c>
      <c r="B73" s="98" t="s">
        <v>2034</v>
      </c>
      <c r="C73" s="98" t="s">
        <v>2055</v>
      </c>
      <c r="D73" s="98">
        <v>12</v>
      </c>
      <c r="E73" s="98">
        <v>60</v>
      </c>
      <c r="F73" s="98">
        <v>66</v>
      </c>
    </row>
    <row r="74" spans="1:6">
      <c r="A74" s="98" t="s">
        <v>1026</v>
      </c>
      <c r="B74" s="98" t="s">
        <v>2034</v>
      </c>
      <c r="C74" s="98" t="s">
        <v>2056</v>
      </c>
      <c r="D74" s="98">
        <v>16</v>
      </c>
      <c r="E74" s="98">
        <v>70</v>
      </c>
      <c r="F74" s="98">
        <v>76</v>
      </c>
    </row>
    <row r="75" spans="1:6">
      <c r="A75" s="98">
        <v>7090043790115</v>
      </c>
      <c r="B75" s="98" t="s">
        <v>2057</v>
      </c>
      <c r="C75" s="98" t="s">
        <v>1574</v>
      </c>
      <c r="D75" s="98">
        <v>2</v>
      </c>
      <c r="E75" s="98">
        <v>395</v>
      </c>
      <c r="F75" s="98">
        <v>516</v>
      </c>
    </row>
    <row r="76" spans="1:6">
      <c r="A76" s="98">
        <v>7090043790191</v>
      </c>
      <c r="B76" s="98" t="s">
        <v>2057</v>
      </c>
      <c r="C76" s="98" t="s">
        <v>2058</v>
      </c>
      <c r="D76" s="98">
        <v>7</v>
      </c>
      <c r="E76" s="98">
        <v>83</v>
      </c>
      <c r="F76" s="98">
        <v>94</v>
      </c>
    </row>
    <row r="77" spans="1:6">
      <c r="A77" s="192">
        <v>7090043790542</v>
      </c>
      <c r="B77" s="98" t="s">
        <v>2057</v>
      </c>
      <c r="C77" s="98" t="s">
        <v>1575</v>
      </c>
      <c r="D77" s="98">
        <v>8</v>
      </c>
      <c r="E77" s="98">
        <v>736</v>
      </c>
      <c r="F77" s="98">
        <v>962</v>
      </c>
    </row>
    <row r="78" spans="1:6">
      <c r="A78" s="192">
        <v>7090043790573</v>
      </c>
      <c r="B78" s="98" t="s">
        <v>2057</v>
      </c>
      <c r="C78" s="98" t="s">
        <v>1572</v>
      </c>
      <c r="D78" s="98">
        <v>2</v>
      </c>
      <c r="E78" s="98">
        <v>365</v>
      </c>
      <c r="F78" s="98">
        <v>477</v>
      </c>
    </row>
    <row r="79" spans="1:6">
      <c r="A79" s="192">
        <v>7090043790580</v>
      </c>
      <c r="B79" s="98" t="s">
        <v>2057</v>
      </c>
      <c r="C79" s="98" t="s">
        <v>2059</v>
      </c>
      <c r="D79" s="98">
        <v>4</v>
      </c>
      <c r="E79" s="98">
        <v>377</v>
      </c>
      <c r="F79" s="98">
        <v>493</v>
      </c>
    </row>
    <row r="80" spans="1:6">
      <c r="A80" s="192">
        <v>7090043790603</v>
      </c>
      <c r="B80" s="98" t="s">
        <v>2057</v>
      </c>
      <c r="C80" s="98" t="s">
        <v>1570</v>
      </c>
      <c r="D80" s="98">
        <v>3</v>
      </c>
      <c r="E80" s="98">
        <v>212</v>
      </c>
      <c r="F80" s="98">
        <v>277</v>
      </c>
    </row>
    <row r="81" spans="1:6">
      <c r="A81" s="192">
        <v>7090043790702</v>
      </c>
      <c r="B81" s="98" t="s">
        <v>2057</v>
      </c>
      <c r="C81" s="98" t="s">
        <v>1594</v>
      </c>
      <c r="D81" s="98">
        <v>15</v>
      </c>
      <c r="E81" s="98">
        <v>118</v>
      </c>
      <c r="F81" s="98">
        <v>134</v>
      </c>
    </row>
    <row r="82" spans="1:6">
      <c r="A82" s="192">
        <v>7090043790719</v>
      </c>
      <c r="B82" s="98" t="s">
        <v>2057</v>
      </c>
      <c r="C82" s="98" t="s">
        <v>2060</v>
      </c>
      <c r="D82" s="98">
        <v>17</v>
      </c>
      <c r="E82" s="98">
        <v>111</v>
      </c>
      <c r="F82" s="98">
        <v>126</v>
      </c>
    </row>
    <row r="83" spans="1:6">
      <c r="A83" s="192">
        <v>7090043790856</v>
      </c>
      <c r="B83" s="98" t="s">
        <v>2057</v>
      </c>
      <c r="C83" s="98" t="s">
        <v>1571</v>
      </c>
      <c r="D83" s="98">
        <v>9</v>
      </c>
      <c r="E83" s="98">
        <v>195</v>
      </c>
      <c r="F83" s="98">
        <v>254</v>
      </c>
    </row>
    <row r="84" spans="1:6">
      <c r="A84" s="192">
        <v>7090043790894</v>
      </c>
      <c r="B84" s="98" t="s">
        <v>2057</v>
      </c>
      <c r="C84" s="98" t="s">
        <v>2061</v>
      </c>
      <c r="D84" s="98">
        <v>2</v>
      </c>
      <c r="E84" s="98">
        <v>5559</v>
      </c>
      <c r="F84" s="98">
        <v>7270</v>
      </c>
    </row>
    <row r="85" spans="1:6">
      <c r="A85" s="192">
        <v>7090043790924</v>
      </c>
      <c r="B85" s="98" t="s">
        <v>2057</v>
      </c>
      <c r="C85" s="98" t="s">
        <v>1595</v>
      </c>
      <c r="D85" s="98">
        <v>1</v>
      </c>
      <c r="E85" s="98">
        <v>350</v>
      </c>
      <c r="F85" s="98">
        <v>397</v>
      </c>
    </row>
    <row r="86" spans="1:6">
      <c r="A86" s="192">
        <v>7090043790931</v>
      </c>
      <c r="B86" s="98" t="s">
        <v>2057</v>
      </c>
      <c r="C86" s="98" t="s">
        <v>1596</v>
      </c>
      <c r="D86" s="98">
        <v>11</v>
      </c>
      <c r="E86" s="98">
        <v>125</v>
      </c>
      <c r="F86" s="98">
        <v>142</v>
      </c>
    </row>
    <row r="87" spans="1:6">
      <c r="A87" s="192">
        <v>7090043790948</v>
      </c>
      <c r="B87" s="98" t="s">
        <v>2057</v>
      </c>
      <c r="C87" s="98" t="s">
        <v>1576</v>
      </c>
      <c r="D87" s="98">
        <v>12</v>
      </c>
      <c r="E87" s="98">
        <v>1236</v>
      </c>
      <c r="F87" s="98">
        <v>1616</v>
      </c>
    </row>
    <row r="88" spans="1:6">
      <c r="A88" s="192">
        <v>7090043790979</v>
      </c>
      <c r="B88" s="98" t="s">
        <v>2057</v>
      </c>
      <c r="C88" s="98" t="s">
        <v>1583</v>
      </c>
      <c r="D88" s="98">
        <v>4</v>
      </c>
      <c r="E88" s="98">
        <v>306</v>
      </c>
      <c r="F88" s="98">
        <v>347</v>
      </c>
    </row>
    <row r="89" spans="1:6">
      <c r="A89" s="192">
        <v>7090043790993</v>
      </c>
      <c r="B89" s="98" t="s">
        <v>2057</v>
      </c>
      <c r="C89" s="98" t="s">
        <v>1577</v>
      </c>
      <c r="D89" s="98">
        <v>0</v>
      </c>
      <c r="E89" s="98">
        <v>812</v>
      </c>
      <c r="F89" s="98">
        <v>1062</v>
      </c>
    </row>
    <row r="90" spans="1:6">
      <c r="A90" s="192">
        <v>7090043791013</v>
      </c>
      <c r="B90" s="98" t="s">
        <v>2057</v>
      </c>
      <c r="C90" s="98" t="s">
        <v>1579</v>
      </c>
      <c r="D90" s="98">
        <v>0</v>
      </c>
      <c r="E90" s="98">
        <v>1583</v>
      </c>
      <c r="F90" s="98">
        <v>2070</v>
      </c>
    </row>
    <row r="91" spans="1:6">
      <c r="A91" s="192">
        <v>7090043790542</v>
      </c>
      <c r="B91" s="98" t="s">
        <v>2057</v>
      </c>
      <c r="C91" s="98" t="s">
        <v>1575</v>
      </c>
      <c r="D91" s="98">
        <v>8</v>
      </c>
      <c r="E91" s="98">
        <v>736</v>
      </c>
      <c r="F91" s="98">
        <v>962</v>
      </c>
    </row>
    <row r="92" spans="1:6">
      <c r="A92" s="192">
        <v>7090043790276</v>
      </c>
      <c r="B92" s="98" t="s">
        <v>2062</v>
      </c>
      <c r="C92" s="98" t="s">
        <v>2063</v>
      </c>
      <c r="D92" s="98">
        <v>4</v>
      </c>
      <c r="E92" s="98">
        <v>29</v>
      </c>
      <c r="F92" s="98">
        <v>33</v>
      </c>
    </row>
    <row r="93" spans="1:6">
      <c r="A93" s="517">
        <v>7090043790290</v>
      </c>
      <c r="B93" s="98" t="s">
        <v>2062</v>
      </c>
      <c r="C93" s="98" t="s">
        <v>2064</v>
      </c>
      <c r="D93" s="98">
        <v>9</v>
      </c>
      <c r="E93" s="98">
        <v>18</v>
      </c>
      <c r="F93" s="98">
        <v>20</v>
      </c>
    </row>
    <row r="94" spans="1:6">
      <c r="A94" s="192">
        <v>7090043790337</v>
      </c>
      <c r="B94" s="98" t="s">
        <v>2062</v>
      </c>
      <c r="C94" s="98" t="s">
        <v>2065</v>
      </c>
      <c r="D94" s="98">
        <v>0</v>
      </c>
      <c r="E94" s="98">
        <v>26</v>
      </c>
      <c r="F94" s="98">
        <v>29</v>
      </c>
    </row>
    <row r="95" spans="1:6">
      <c r="A95" s="192">
        <v>7090043790351</v>
      </c>
      <c r="B95" s="98" t="s">
        <v>2062</v>
      </c>
      <c r="C95" s="98" t="s">
        <v>2066</v>
      </c>
      <c r="D95" s="98">
        <v>0</v>
      </c>
      <c r="E95" s="98">
        <v>26</v>
      </c>
      <c r="F95" s="98">
        <v>29</v>
      </c>
    </row>
    <row r="96" spans="1:6">
      <c r="A96" s="192">
        <v>7090043790368</v>
      </c>
      <c r="B96" s="98" t="s">
        <v>2062</v>
      </c>
      <c r="C96" s="98" t="s">
        <v>2067</v>
      </c>
      <c r="D96" s="98">
        <v>14</v>
      </c>
      <c r="E96" s="98">
        <v>118</v>
      </c>
      <c r="F96" s="98">
        <v>134</v>
      </c>
    </row>
    <row r="97" spans="1:6">
      <c r="A97" s="192">
        <v>7090043790436</v>
      </c>
      <c r="B97" s="98" t="s">
        <v>2062</v>
      </c>
      <c r="C97" s="98" t="s">
        <v>2068</v>
      </c>
      <c r="D97" s="98">
        <v>0</v>
      </c>
      <c r="E97" s="98">
        <v>243</v>
      </c>
      <c r="F97" s="98">
        <v>276</v>
      </c>
    </row>
    <row r="98" spans="1:6">
      <c r="A98" s="192">
        <v>7090043790443</v>
      </c>
      <c r="B98" s="98" t="s">
        <v>2062</v>
      </c>
      <c r="C98" s="98" t="s">
        <v>2069</v>
      </c>
      <c r="D98" s="98">
        <v>0</v>
      </c>
      <c r="E98" s="98">
        <v>197</v>
      </c>
      <c r="F98" s="98">
        <v>223</v>
      </c>
    </row>
    <row r="99" spans="1:6">
      <c r="A99" s="192">
        <v>7090043790450</v>
      </c>
      <c r="B99" s="98" t="s">
        <v>2062</v>
      </c>
      <c r="C99" s="98" t="s">
        <v>2070</v>
      </c>
      <c r="D99" s="98">
        <v>13</v>
      </c>
      <c r="E99" s="98">
        <v>222</v>
      </c>
      <c r="F99" s="98">
        <v>251</v>
      </c>
    </row>
    <row r="100" spans="1:6">
      <c r="A100" s="192" t="s">
        <v>1288</v>
      </c>
      <c r="B100" s="98" t="s">
        <v>1078</v>
      </c>
      <c r="C100" s="98" t="s">
        <v>2071</v>
      </c>
      <c r="D100" s="98">
        <v>0</v>
      </c>
      <c r="E100" s="98">
        <v>179</v>
      </c>
      <c r="F100" s="98">
        <v>199</v>
      </c>
    </row>
    <row r="101" spans="1:6">
      <c r="A101" s="192" t="s">
        <v>1259</v>
      </c>
      <c r="B101" s="98" t="s">
        <v>1078</v>
      </c>
      <c r="C101" s="98" t="s">
        <v>1260</v>
      </c>
      <c r="D101" s="98">
        <v>3</v>
      </c>
      <c r="E101" s="98">
        <v>11</v>
      </c>
      <c r="F101" s="98">
        <v>12</v>
      </c>
    </row>
    <row r="102" spans="1:6">
      <c r="A102" s="98" t="s">
        <v>1261</v>
      </c>
      <c r="B102" s="98" t="s">
        <v>1078</v>
      </c>
      <c r="C102" s="98" t="s">
        <v>1262</v>
      </c>
      <c r="D102" s="98">
        <v>2</v>
      </c>
      <c r="E102" s="98">
        <v>11</v>
      </c>
      <c r="F102" s="98">
        <v>12</v>
      </c>
    </row>
    <row r="103" spans="1:6">
      <c r="A103" s="98" t="s">
        <v>2072</v>
      </c>
      <c r="B103" s="98" t="s">
        <v>1078</v>
      </c>
      <c r="C103" s="98" t="s">
        <v>2073</v>
      </c>
      <c r="D103" s="98">
        <v>0</v>
      </c>
      <c r="E103" s="98">
        <v>18</v>
      </c>
      <c r="F103" s="98">
        <v>24</v>
      </c>
    </row>
    <row r="104" spans="1:6">
      <c r="A104" s="98" t="s">
        <v>1263</v>
      </c>
      <c r="B104" s="98" t="s">
        <v>1078</v>
      </c>
      <c r="C104" s="98" t="s">
        <v>1264</v>
      </c>
      <c r="D104" s="98">
        <v>0</v>
      </c>
      <c r="E104" s="98">
        <v>12</v>
      </c>
      <c r="F104" s="98">
        <v>15</v>
      </c>
    </row>
    <row r="105" spans="1:6">
      <c r="A105" s="98" t="s">
        <v>1091</v>
      </c>
      <c r="B105" s="98" t="s">
        <v>1078</v>
      </c>
      <c r="C105" s="98" t="s">
        <v>1265</v>
      </c>
      <c r="D105" s="98">
        <v>0</v>
      </c>
      <c r="E105" s="98">
        <v>14</v>
      </c>
      <c r="F105" s="98">
        <v>15</v>
      </c>
    </row>
    <row r="106" spans="1:6">
      <c r="A106" s="98" t="s">
        <v>2074</v>
      </c>
      <c r="B106" s="98" t="s">
        <v>1078</v>
      </c>
      <c r="C106" s="98" t="s">
        <v>2075</v>
      </c>
      <c r="D106" s="98">
        <v>0</v>
      </c>
      <c r="E106" s="98">
        <v>400</v>
      </c>
      <c r="F106" s="98">
        <v>599</v>
      </c>
    </row>
    <row r="107" spans="1:6">
      <c r="A107" s="98" t="s">
        <v>1266</v>
      </c>
      <c r="B107" s="98" t="s">
        <v>1078</v>
      </c>
      <c r="C107" s="98" t="s">
        <v>1267</v>
      </c>
      <c r="D107" s="98">
        <v>0</v>
      </c>
      <c r="E107" s="98">
        <v>48</v>
      </c>
      <c r="F107" s="98">
        <v>56</v>
      </c>
    </row>
    <row r="108" spans="1:6">
      <c r="A108" s="98" t="s">
        <v>1268</v>
      </c>
      <c r="B108" s="98" t="s">
        <v>1078</v>
      </c>
      <c r="C108" s="98" t="s">
        <v>1269</v>
      </c>
      <c r="D108" s="98">
        <v>0</v>
      </c>
      <c r="E108" s="98">
        <v>49</v>
      </c>
      <c r="F108" s="98">
        <v>56</v>
      </c>
    </row>
    <row r="109" spans="1:6">
      <c r="A109" s="98" t="s">
        <v>1270</v>
      </c>
      <c r="B109" s="98" t="s">
        <v>1078</v>
      </c>
      <c r="C109" s="98" t="s">
        <v>1271</v>
      </c>
      <c r="D109" s="98">
        <v>0</v>
      </c>
      <c r="E109" s="98">
        <v>94</v>
      </c>
      <c r="F109" s="98">
        <v>95</v>
      </c>
    </row>
    <row r="110" spans="1:6">
      <c r="A110" s="98" t="s">
        <v>1272</v>
      </c>
      <c r="B110" s="98" t="s">
        <v>1078</v>
      </c>
      <c r="C110" s="98" t="s">
        <v>1273</v>
      </c>
      <c r="D110" s="98">
        <v>0</v>
      </c>
      <c r="E110" s="98">
        <v>94</v>
      </c>
      <c r="F110" s="98">
        <v>95</v>
      </c>
    </row>
    <row r="111" spans="1:6">
      <c r="A111" s="98" t="s">
        <v>1257</v>
      </c>
      <c r="B111" s="98" t="s">
        <v>1078</v>
      </c>
      <c r="C111" s="98" t="s">
        <v>1258</v>
      </c>
      <c r="D111" s="98">
        <v>0</v>
      </c>
      <c r="E111" s="98">
        <v>899</v>
      </c>
      <c r="F111" s="98">
        <v>1039</v>
      </c>
    </row>
    <row r="112" spans="1:6">
      <c r="A112" s="98" t="s">
        <v>1255</v>
      </c>
      <c r="B112" s="98" t="s">
        <v>1078</v>
      </c>
      <c r="C112" s="98" t="s">
        <v>1256</v>
      </c>
      <c r="D112" s="98">
        <v>0</v>
      </c>
      <c r="E112" s="98">
        <v>409</v>
      </c>
      <c r="F112" s="98">
        <v>463</v>
      </c>
    </row>
    <row r="113" spans="1:6">
      <c r="A113" s="98" t="s">
        <v>1253</v>
      </c>
      <c r="B113" s="98" t="s">
        <v>1078</v>
      </c>
      <c r="C113" s="98" t="s">
        <v>1254</v>
      </c>
      <c r="D113" s="98">
        <v>0</v>
      </c>
      <c r="E113" s="98">
        <v>95</v>
      </c>
      <c r="F113" s="98">
        <v>103</v>
      </c>
    </row>
    <row r="114" spans="1:6">
      <c r="A114" s="98" t="s">
        <v>2076</v>
      </c>
      <c r="B114" s="98" t="s">
        <v>1078</v>
      </c>
      <c r="C114" s="98" t="s">
        <v>1241</v>
      </c>
      <c r="D114" s="98">
        <v>0</v>
      </c>
      <c r="E114" s="98">
        <v>575</v>
      </c>
      <c r="F114" s="98">
        <v>649</v>
      </c>
    </row>
    <row r="115" spans="1:6">
      <c r="A115" s="98" t="s">
        <v>1085</v>
      </c>
      <c r="B115" s="98" t="s">
        <v>1078</v>
      </c>
      <c r="C115" s="98" t="s">
        <v>2077</v>
      </c>
      <c r="D115" s="98">
        <v>0</v>
      </c>
      <c r="E115" s="98">
        <v>575</v>
      </c>
      <c r="F115" s="98">
        <v>649</v>
      </c>
    </row>
    <row r="116" spans="1:6">
      <c r="A116" s="98" t="s">
        <v>2078</v>
      </c>
      <c r="B116" s="98" t="s">
        <v>1078</v>
      </c>
      <c r="C116" s="98" t="s">
        <v>1244</v>
      </c>
      <c r="D116" s="98">
        <v>0</v>
      </c>
      <c r="E116" s="98">
        <v>799</v>
      </c>
      <c r="F116" s="98">
        <v>899</v>
      </c>
    </row>
    <row r="117" spans="1:6">
      <c r="A117" s="98" t="s">
        <v>1087</v>
      </c>
      <c r="B117" s="98" t="s">
        <v>1078</v>
      </c>
      <c r="C117" s="98" t="s">
        <v>2079</v>
      </c>
      <c r="D117" s="98">
        <v>0</v>
      </c>
      <c r="E117" s="98">
        <v>799</v>
      </c>
      <c r="F117" s="98">
        <v>899</v>
      </c>
    </row>
    <row r="118" spans="1:6">
      <c r="A118" s="98" t="s">
        <v>2080</v>
      </c>
      <c r="B118" s="98" t="s">
        <v>1078</v>
      </c>
      <c r="C118" s="98" t="s">
        <v>1239</v>
      </c>
      <c r="D118" s="98">
        <v>0</v>
      </c>
      <c r="E118" s="98">
        <v>549</v>
      </c>
      <c r="F118" s="98">
        <v>599</v>
      </c>
    </row>
    <row r="119" spans="1:6">
      <c r="A119" s="98" t="s">
        <v>1083</v>
      </c>
      <c r="B119" s="98" t="s">
        <v>1078</v>
      </c>
      <c r="C119" s="98" t="s">
        <v>2081</v>
      </c>
      <c r="D119" s="98">
        <v>10</v>
      </c>
      <c r="E119" s="98">
        <v>549</v>
      </c>
      <c r="F119" s="98">
        <v>599</v>
      </c>
    </row>
    <row r="120" spans="1:6">
      <c r="A120" s="98" t="s">
        <v>1081</v>
      </c>
      <c r="B120" s="98" t="s">
        <v>1078</v>
      </c>
      <c r="C120" s="98" t="s">
        <v>2082</v>
      </c>
      <c r="D120" s="98">
        <v>2</v>
      </c>
      <c r="E120" s="98">
        <v>399</v>
      </c>
      <c r="F120" s="98">
        <v>499</v>
      </c>
    </row>
    <row r="121" spans="1:6">
      <c r="A121" s="191" t="s">
        <v>2083</v>
      </c>
      <c r="B121" s="98" t="s">
        <v>1078</v>
      </c>
      <c r="C121" s="98" t="s">
        <v>1220</v>
      </c>
      <c r="D121" s="98">
        <v>0</v>
      </c>
      <c r="E121" s="98">
        <v>399</v>
      </c>
      <c r="F121" s="98">
        <v>499</v>
      </c>
    </row>
    <row r="122" spans="1:6">
      <c r="A122" s="98" t="s">
        <v>2084</v>
      </c>
      <c r="B122" s="98" t="s">
        <v>1078</v>
      </c>
      <c r="C122" s="98" t="s">
        <v>2085</v>
      </c>
      <c r="D122" s="98">
        <v>0</v>
      </c>
      <c r="E122" s="98">
        <v>609</v>
      </c>
      <c r="F122" s="98">
        <v>658</v>
      </c>
    </row>
    <row r="123" spans="1:6">
      <c r="A123" s="98" t="s">
        <v>2086</v>
      </c>
      <c r="B123" s="98" t="s">
        <v>1078</v>
      </c>
      <c r="C123" s="98" t="s">
        <v>2087</v>
      </c>
      <c r="D123" s="98">
        <v>0</v>
      </c>
      <c r="E123" s="98">
        <v>609</v>
      </c>
      <c r="F123" s="98">
        <v>658</v>
      </c>
    </row>
    <row r="124" spans="1:6">
      <c r="A124" s="98" t="s">
        <v>1228</v>
      </c>
      <c r="B124" s="98" t="s">
        <v>1078</v>
      </c>
      <c r="C124" s="98" t="s">
        <v>2088</v>
      </c>
      <c r="D124" s="98">
        <v>0</v>
      </c>
      <c r="E124" s="98">
        <v>450</v>
      </c>
      <c r="F124" s="98">
        <v>327</v>
      </c>
    </row>
    <row r="125" spans="1:6">
      <c r="A125" s="98" t="s">
        <v>2089</v>
      </c>
      <c r="B125" s="98" t="s">
        <v>1078</v>
      </c>
      <c r="C125" s="98" t="s">
        <v>1230</v>
      </c>
      <c r="D125" s="98">
        <v>0</v>
      </c>
      <c r="E125" s="98">
        <v>450</v>
      </c>
      <c r="F125" s="98">
        <v>327</v>
      </c>
    </row>
    <row r="126" spans="1:6">
      <c r="A126" s="98" t="s">
        <v>2090</v>
      </c>
      <c r="B126" s="98" t="s">
        <v>1078</v>
      </c>
      <c r="C126" s="98" t="s">
        <v>1236</v>
      </c>
      <c r="D126" s="98">
        <v>9</v>
      </c>
      <c r="E126" s="98">
        <v>599</v>
      </c>
      <c r="F126" s="98">
        <v>658</v>
      </c>
    </row>
    <row r="127" spans="1:6">
      <c r="A127" s="98" t="s">
        <v>1089</v>
      </c>
      <c r="B127" s="98" t="s">
        <v>1078</v>
      </c>
      <c r="C127" s="98" t="s">
        <v>2091</v>
      </c>
      <c r="D127" s="98">
        <v>10</v>
      </c>
      <c r="E127" s="98">
        <v>599</v>
      </c>
      <c r="F127" s="98">
        <v>658</v>
      </c>
    </row>
    <row r="128" spans="1:6">
      <c r="A128" s="98" t="s">
        <v>2092</v>
      </c>
      <c r="B128" s="98" t="s">
        <v>1078</v>
      </c>
      <c r="C128" s="98" t="s">
        <v>2093</v>
      </c>
      <c r="D128" s="98">
        <v>0</v>
      </c>
      <c r="E128" s="98">
        <v>190</v>
      </c>
      <c r="F128" s="98">
        <v>223</v>
      </c>
    </row>
    <row r="129" spans="1:6">
      <c r="A129" s="98" t="s">
        <v>1246</v>
      </c>
      <c r="B129" s="98" t="s">
        <v>1078</v>
      </c>
      <c r="C129" s="98" t="s">
        <v>1247</v>
      </c>
      <c r="D129" s="98">
        <v>0</v>
      </c>
      <c r="E129" s="98">
        <v>190</v>
      </c>
      <c r="F129" s="98">
        <v>223</v>
      </c>
    </row>
    <row r="130" spans="1:6">
      <c r="A130" s="98" t="s">
        <v>1250</v>
      </c>
      <c r="B130" s="98" t="s">
        <v>1078</v>
      </c>
      <c r="C130" s="98" t="s">
        <v>1251</v>
      </c>
      <c r="D130" s="98">
        <v>4</v>
      </c>
      <c r="E130" s="98">
        <v>269</v>
      </c>
      <c r="F130" s="98">
        <v>299</v>
      </c>
    </row>
    <row r="131" spans="1:6">
      <c r="A131" s="98" t="s">
        <v>1079</v>
      </c>
      <c r="B131" s="98" t="s">
        <v>1078</v>
      </c>
      <c r="C131" s="98" t="s">
        <v>2094</v>
      </c>
      <c r="D131" s="98">
        <v>4</v>
      </c>
      <c r="E131" s="98">
        <v>269</v>
      </c>
      <c r="F131" s="98">
        <v>299</v>
      </c>
    </row>
    <row r="132" spans="1:6">
      <c r="A132" s="98" t="s">
        <v>415</v>
      </c>
      <c r="B132" s="98" t="s">
        <v>2095</v>
      </c>
      <c r="C132" s="98" t="s">
        <v>416</v>
      </c>
      <c r="D132" s="98">
        <v>0</v>
      </c>
      <c r="E132" s="98">
        <v>705</v>
      </c>
      <c r="F132" s="98">
        <v>875</v>
      </c>
    </row>
    <row r="133" spans="1:6">
      <c r="A133" s="98" t="s">
        <v>517</v>
      </c>
      <c r="B133" s="98" t="s">
        <v>292</v>
      </c>
      <c r="C133" s="98" t="s">
        <v>2096</v>
      </c>
      <c r="D133" s="98">
        <v>4</v>
      </c>
      <c r="E133" s="98">
        <v>1190</v>
      </c>
      <c r="F133" s="98">
        <v>1399</v>
      </c>
    </row>
    <row r="134" spans="1:6">
      <c r="A134" s="98" t="s">
        <v>519</v>
      </c>
      <c r="B134" s="98" t="s">
        <v>292</v>
      </c>
      <c r="C134" s="98" t="s">
        <v>2097</v>
      </c>
      <c r="D134" s="98">
        <v>46</v>
      </c>
      <c r="E134" s="98">
        <v>170</v>
      </c>
      <c r="F134" s="98">
        <v>199</v>
      </c>
    </row>
    <row r="135" spans="1:6">
      <c r="A135" s="98" t="s">
        <v>508</v>
      </c>
      <c r="B135" s="98" t="s">
        <v>292</v>
      </c>
      <c r="C135" s="98" t="s">
        <v>509</v>
      </c>
      <c r="D135" s="98">
        <v>0</v>
      </c>
      <c r="E135" s="98">
        <v>15000</v>
      </c>
      <c r="F135" s="98">
        <v>19999</v>
      </c>
    </row>
    <row r="136" spans="1:6">
      <c r="A136" s="98" t="s">
        <v>506</v>
      </c>
      <c r="B136" s="98" t="s">
        <v>292</v>
      </c>
      <c r="C136" s="98" t="s">
        <v>2098</v>
      </c>
      <c r="D136" s="98">
        <v>0</v>
      </c>
      <c r="E136" s="98">
        <v>16500</v>
      </c>
      <c r="F136" s="98">
        <v>21999</v>
      </c>
    </row>
    <row r="137" spans="1:6">
      <c r="A137" s="98" t="s">
        <v>512</v>
      </c>
      <c r="B137" s="98" t="s">
        <v>292</v>
      </c>
      <c r="C137" s="98" t="s">
        <v>2099</v>
      </c>
      <c r="D137" s="98">
        <v>0</v>
      </c>
      <c r="E137" s="98">
        <v>7500</v>
      </c>
      <c r="F137" s="98">
        <v>9999</v>
      </c>
    </row>
    <row r="138" spans="1:6">
      <c r="A138" s="98" t="s">
        <v>510</v>
      </c>
      <c r="B138" s="98" t="s">
        <v>292</v>
      </c>
      <c r="C138" s="98" t="s">
        <v>2100</v>
      </c>
      <c r="D138" s="98">
        <v>0</v>
      </c>
      <c r="E138" s="98">
        <v>9750</v>
      </c>
      <c r="F138" s="98">
        <v>12999</v>
      </c>
    </row>
    <row r="139" spans="1:6">
      <c r="A139" s="98" t="s">
        <v>2101</v>
      </c>
      <c r="B139" s="98" t="s">
        <v>292</v>
      </c>
      <c r="C139" s="98" t="s">
        <v>2102</v>
      </c>
      <c r="D139" s="98">
        <v>3</v>
      </c>
      <c r="E139" s="98">
        <v>9000</v>
      </c>
      <c r="F139" s="98">
        <v>11999</v>
      </c>
    </row>
    <row r="140" spans="1:6">
      <c r="A140" s="98" t="s">
        <v>497</v>
      </c>
      <c r="B140" s="98" t="s">
        <v>292</v>
      </c>
      <c r="C140" s="98" t="s">
        <v>2103</v>
      </c>
      <c r="D140" s="98">
        <v>7</v>
      </c>
      <c r="E140" s="98">
        <v>9750</v>
      </c>
      <c r="F140" s="98">
        <v>12999</v>
      </c>
    </row>
    <row r="141" spans="1:6">
      <c r="A141" s="191" t="s">
        <v>503</v>
      </c>
      <c r="B141" s="98" t="s">
        <v>292</v>
      </c>
      <c r="C141" s="98" t="s">
        <v>2104</v>
      </c>
      <c r="D141" s="98">
        <v>9</v>
      </c>
      <c r="E141" s="98">
        <v>760</v>
      </c>
      <c r="F141" s="98">
        <v>950</v>
      </c>
    </row>
    <row r="142" spans="1:6">
      <c r="A142" s="98" t="s">
        <v>128</v>
      </c>
      <c r="B142" s="98" t="s">
        <v>292</v>
      </c>
      <c r="C142" s="98" t="s">
        <v>2105</v>
      </c>
      <c r="D142" s="98">
        <v>0</v>
      </c>
      <c r="E142" s="98">
        <v>4500</v>
      </c>
      <c r="F142" s="98">
        <v>5999</v>
      </c>
    </row>
    <row r="143" spans="1:6">
      <c r="A143" s="98" t="s">
        <v>500</v>
      </c>
      <c r="B143" s="98" t="s">
        <v>292</v>
      </c>
      <c r="C143" s="98" t="s">
        <v>2106</v>
      </c>
      <c r="D143" s="98">
        <v>0</v>
      </c>
      <c r="E143" s="98">
        <v>5250</v>
      </c>
      <c r="F143" s="98">
        <v>6999</v>
      </c>
    </row>
    <row r="144" spans="1:6">
      <c r="A144" s="98" t="s">
        <v>514</v>
      </c>
      <c r="B144" s="98" t="s">
        <v>292</v>
      </c>
      <c r="C144" s="98" t="s">
        <v>2107</v>
      </c>
      <c r="D144" s="98">
        <v>0</v>
      </c>
      <c r="E144" s="98">
        <v>2121</v>
      </c>
      <c r="F144" s="98">
        <v>2827.5</v>
      </c>
    </row>
    <row r="145" spans="1:6">
      <c r="A145" s="98" t="s">
        <v>554</v>
      </c>
      <c r="B145" s="98" t="s">
        <v>292</v>
      </c>
      <c r="C145" s="98" t="s">
        <v>555</v>
      </c>
      <c r="D145" s="98">
        <v>0</v>
      </c>
      <c r="E145" s="98">
        <v>178172</v>
      </c>
      <c r="F145" s="98">
        <v>212000</v>
      </c>
    </row>
    <row r="146" spans="1:6">
      <c r="A146" s="98" t="s">
        <v>552</v>
      </c>
      <c r="B146" s="98" t="s">
        <v>292</v>
      </c>
      <c r="C146" s="98" t="s">
        <v>553</v>
      </c>
      <c r="D146" s="98">
        <v>0</v>
      </c>
      <c r="E146" s="98">
        <v>231508</v>
      </c>
      <c r="F146" s="98">
        <v>275000</v>
      </c>
    </row>
    <row r="147" spans="1:6">
      <c r="A147" s="98" t="s">
        <v>546</v>
      </c>
      <c r="B147" s="98" t="s">
        <v>292</v>
      </c>
      <c r="C147" s="98" t="s">
        <v>547</v>
      </c>
      <c r="D147" s="98">
        <v>0</v>
      </c>
      <c r="E147" s="98">
        <v>205472</v>
      </c>
      <c r="F147" s="98">
        <v>244000</v>
      </c>
    </row>
    <row r="148" spans="1:6">
      <c r="A148" s="98" t="s">
        <v>544</v>
      </c>
      <c r="B148" s="98" t="s">
        <v>292</v>
      </c>
      <c r="C148" s="98" t="s">
        <v>545</v>
      </c>
      <c r="D148" s="98">
        <v>0</v>
      </c>
      <c r="E148" s="98">
        <v>268098</v>
      </c>
      <c r="F148" s="98">
        <v>319000</v>
      </c>
    </row>
    <row r="149" spans="1:6">
      <c r="A149" s="98" t="s">
        <v>550</v>
      </c>
      <c r="B149" s="98" t="s">
        <v>292</v>
      </c>
      <c r="C149" s="98" t="s">
        <v>551</v>
      </c>
      <c r="D149" s="98">
        <v>0</v>
      </c>
      <c r="E149" s="98">
        <v>200041</v>
      </c>
      <c r="F149" s="98">
        <v>238000</v>
      </c>
    </row>
    <row r="150" spans="1:6">
      <c r="A150" s="98" t="s">
        <v>548</v>
      </c>
      <c r="B150" s="98" t="s">
        <v>292</v>
      </c>
      <c r="C150" s="98" t="s">
        <v>549</v>
      </c>
      <c r="D150" s="98">
        <v>0</v>
      </c>
      <c r="E150" s="98">
        <v>260858</v>
      </c>
      <c r="F150" s="98">
        <v>310000</v>
      </c>
    </row>
    <row r="151" spans="1:6">
      <c r="A151" s="98" t="s">
        <v>1806</v>
      </c>
      <c r="B151" s="98" t="s">
        <v>2108</v>
      </c>
      <c r="C151" s="98" t="s">
        <v>1808</v>
      </c>
      <c r="D151" s="98">
        <v>0</v>
      </c>
      <c r="E151" s="98">
        <v>1737</v>
      </c>
      <c r="F151" s="98">
        <v>2175</v>
      </c>
    </row>
    <row r="152" spans="1:6">
      <c r="A152" s="98" t="s">
        <v>2109</v>
      </c>
      <c r="B152" s="98" t="s">
        <v>2108</v>
      </c>
      <c r="C152" s="98" t="s">
        <v>2110</v>
      </c>
      <c r="D152" s="98">
        <v>0</v>
      </c>
      <c r="E152" s="98">
        <v>1977</v>
      </c>
      <c r="F152" s="98">
        <v>2400</v>
      </c>
    </row>
    <row r="153" spans="1:6">
      <c r="A153" s="98" t="s">
        <v>1831</v>
      </c>
      <c r="B153" s="98" t="s">
        <v>2108</v>
      </c>
      <c r="C153" s="98" t="s">
        <v>1833</v>
      </c>
      <c r="D153" s="98">
        <v>0</v>
      </c>
      <c r="E153" s="98">
        <v>271</v>
      </c>
      <c r="F153" s="98">
        <v>335</v>
      </c>
    </row>
    <row r="154" spans="1:6">
      <c r="A154" s="98" t="s">
        <v>2111</v>
      </c>
      <c r="B154" s="98" t="s">
        <v>2108</v>
      </c>
      <c r="C154" s="98" t="s">
        <v>2112</v>
      </c>
      <c r="D154" s="98">
        <v>0</v>
      </c>
      <c r="E154" s="98">
        <v>316</v>
      </c>
      <c r="F154" s="98">
        <v>419</v>
      </c>
    </row>
    <row r="155" spans="1:6">
      <c r="A155" s="98" t="s">
        <v>2113</v>
      </c>
      <c r="B155" s="98" t="s">
        <v>2108</v>
      </c>
      <c r="C155" s="98" t="s">
        <v>2114</v>
      </c>
      <c r="D155" s="98">
        <v>0</v>
      </c>
      <c r="E155" s="98">
        <v>2495</v>
      </c>
      <c r="F155" s="98">
        <v>3024</v>
      </c>
    </row>
    <row r="156" spans="1:6">
      <c r="A156" s="98" t="s">
        <v>1820</v>
      </c>
      <c r="B156" s="98" t="s">
        <v>2108</v>
      </c>
      <c r="C156" s="98" t="s">
        <v>1822</v>
      </c>
      <c r="D156" s="98">
        <v>0</v>
      </c>
      <c r="E156" s="98">
        <v>2228</v>
      </c>
      <c r="F156" s="98">
        <v>2520</v>
      </c>
    </row>
    <row r="157" spans="1:6">
      <c r="A157" s="98" t="s">
        <v>1823</v>
      </c>
      <c r="B157" s="98" t="s">
        <v>2108</v>
      </c>
      <c r="C157" s="98" t="s">
        <v>1822</v>
      </c>
      <c r="D157" s="98">
        <v>0</v>
      </c>
      <c r="E157" s="98">
        <v>2530</v>
      </c>
      <c r="F157" s="98">
        <v>2856</v>
      </c>
    </row>
    <row r="158" spans="1:6">
      <c r="A158" s="98" t="s">
        <v>1825</v>
      </c>
      <c r="B158" s="98" t="s">
        <v>2108</v>
      </c>
      <c r="C158" s="98" t="s">
        <v>1827</v>
      </c>
      <c r="D158" s="98">
        <v>0</v>
      </c>
      <c r="E158" s="98">
        <v>1663</v>
      </c>
      <c r="F158" s="98">
        <v>1971</v>
      </c>
    </row>
    <row r="159" spans="1:6">
      <c r="A159" s="98" t="s">
        <v>2115</v>
      </c>
      <c r="B159" s="98" t="s">
        <v>2108</v>
      </c>
      <c r="C159" s="98" t="s">
        <v>2110</v>
      </c>
      <c r="D159" s="98">
        <v>0</v>
      </c>
      <c r="E159" s="98">
        <v>2179</v>
      </c>
      <c r="F159" s="98">
        <v>2605</v>
      </c>
    </row>
    <row r="160" spans="1:6">
      <c r="A160" s="98" t="s">
        <v>2116</v>
      </c>
      <c r="B160" s="98" t="s">
        <v>2108</v>
      </c>
      <c r="C160" s="98" t="s">
        <v>2117</v>
      </c>
      <c r="D160" s="98">
        <v>0</v>
      </c>
      <c r="E160" s="98">
        <v>2722</v>
      </c>
      <c r="F160" s="98">
        <v>3276</v>
      </c>
    </row>
    <row r="161" spans="1:6">
      <c r="A161" s="98" t="s">
        <v>1828</v>
      </c>
      <c r="B161" s="98" t="s">
        <v>2108</v>
      </c>
      <c r="C161" s="98" t="s">
        <v>1830</v>
      </c>
      <c r="D161" s="98">
        <v>0</v>
      </c>
      <c r="E161" s="98">
        <v>271</v>
      </c>
      <c r="F161" s="98">
        <v>335</v>
      </c>
    </row>
    <row r="162" spans="1:6">
      <c r="A162" s="98" t="s">
        <v>161</v>
      </c>
      <c r="B162" s="98" t="s">
        <v>2118</v>
      </c>
      <c r="C162" s="98" t="s">
        <v>382</v>
      </c>
      <c r="D162" s="98">
        <v>0</v>
      </c>
      <c r="E162" s="98">
        <v>930</v>
      </c>
      <c r="F162" s="98">
        <v>1395</v>
      </c>
    </row>
    <row r="163" spans="1:6">
      <c r="A163" s="98" t="s">
        <v>2119</v>
      </c>
      <c r="B163" s="98" t="s">
        <v>2118</v>
      </c>
      <c r="C163" s="98" t="s">
        <v>2120</v>
      </c>
      <c r="D163" s="98">
        <v>0</v>
      </c>
      <c r="E163" s="98">
        <v>1320</v>
      </c>
      <c r="F163" s="98">
        <v>1710</v>
      </c>
    </row>
    <row r="164" spans="1:6">
      <c r="A164" s="98" t="s">
        <v>2121</v>
      </c>
      <c r="B164" s="98" t="s">
        <v>2118</v>
      </c>
      <c r="C164" s="98" t="s">
        <v>2122</v>
      </c>
      <c r="D164" s="98">
        <v>0</v>
      </c>
      <c r="E164" s="98">
        <v>1320</v>
      </c>
      <c r="F164" s="98">
        <v>1710</v>
      </c>
    </row>
    <row r="165" spans="1:6">
      <c r="A165" s="98" t="s">
        <v>2123</v>
      </c>
      <c r="B165" s="98" t="s">
        <v>2118</v>
      </c>
      <c r="C165" s="98" t="s">
        <v>2124</v>
      </c>
      <c r="D165" s="98">
        <v>0</v>
      </c>
      <c r="E165" s="98">
        <v>1506</v>
      </c>
      <c r="F165" s="98">
        <v>1950</v>
      </c>
    </row>
    <row r="166" spans="1:6">
      <c r="A166" s="98" t="s">
        <v>2125</v>
      </c>
      <c r="B166" s="98" t="s">
        <v>2118</v>
      </c>
      <c r="C166" s="98" t="s">
        <v>2126</v>
      </c>
      <c r="D166" s="98">
        <v>0</v>
      </c>
      <c r="E166" s="98">
        <v>1506</v>
      </c>
      <c r="F166" s="98">
        <v>1950</v>
      </c>
    </row>
    <row r="167" spans="1:6">
      <c r="A167" s="98" t="s">
        <v>2127</v>
      </c>
      <c r="B167" s="98" t="s">
        <v>2118</v>
      </c>
      <c r="C167" s="98" t="s">
        <v>2128</v>
      </c>
      <c r="D167" s="98">
        <v>0</v>
      </c>
      <c r="E167" s="98">
        <v>2413</v>
      </c>
      <c r="F167" s="98">
        <v>3150</v>
      </c>
    </row>
    <row r="168" spans="1:6">
      <c r="A168" s="98" t="s">
        <v>2129</v>
      </c>
      <c r="B168" s="98" t="s">
        <v>2118</v>
      </c>
      <c r="C168" s="98" t="s">
        <v>2130</v>
      </c>
      <c r="D168" s="98">
        <v>0</v>
      </c>
      <c r="E168" s="98">
        <v>2413</v>
      </c>
      <c r="F168" s="98">
        <v>3150</v>
      </c>
    </row>
    <row r="169" spans="1:6">
      <c r="A169" s="98" t="s">
        <v>2131</v>
      </c>
      <c r="B169" s="98" t="s">
        <v>2118</v>
      </c>
      <c r="C169" s="98" t="s">
        <v>2132</v>
      </c>
      <c r="D169" s="98">
        <v>0</v>
      </c>
      <c r="E169" s="98">
        <v>21</v>
      </c>
      <c r="F169" s="98">
        <v>36</v>
      </c>
    </row>
    <row r="170" spans="1:6">
      <c r="A170" s="98" t="s">
        <v>384</v>
      </c>
      <c r="B170" s="98" t="s">
        <v>2118</v>
      </c>
      <c r="C170" s="98" t="s">
        <v>2133</v>
      </c>
      <c r="D170" s="98">
        <v>0</v>
      </c>
      <c r="E170" s="98">
        <v>21</v>
      </c>
      <c r="F170" s="98">
        <v>36</v>
      </c>
    </row>
    <row r="171" spans="1:6">
      <c r="A171" s="98" t="s">
        <v>2134</v>
      </c>
      <c r="B171" s="98" t="s">
        <v>2118</v>
      </c>
      <c r="C171" s="98" t="s">
        <v>2135</v>
      </c>
      <c r="D171" s="98">
        <v>0</v>
      </c>
      <c r="E171" s="98">
        <v>719</v>
      </c>
      <c r="F171" s="98">
        <v>855</v>
      </c>
    </row>
    <row r="172" spans="1:6">
      <c r="A172" s="98" t="s">
        <v>2136</v>
      </c>
      <c r="B172" s="98" t="s">
        <v>2118</v>
      </c>
      <c r="C172" s="98" t="s">
        <v>2137</v>
      </c>
      <c r="D172" s="98">
        <v>0</v>
      </c>
      <c r="E172" s="98">
        <v>719</v>
      </c>
      <c r="F172" s="98">
        <v>855</v>
      </c>
    </row>
    <row r="173" spans="1:6">
      <c r="A173" s="98" t="s">
        <v>2138</v>
      </c>
      <c r="B173" s="98" t="s">
        <v>2118</v>
      </c>
      <c r="C173" s="98" t="s">
        <v>2139</v>
      </c>
      <c r="D173" s="98">
        <v>0</v>
      </c>
      <c r="E173" s="98">
        <v>928</v>
      </c>
      <c r="F173" s="98">
        <v>1250</v>
      </c>
    </row>
    <row r="174" spans="1:6">
      <c r="A174" s="98" t="s">
        <v>2140</v>
      </c>
      <c r="B174" s="98" t="s">
        <v>2118</v>
      </c>
      <c r="C174" s="98" t="s">
        <v>2141</v>
      </c>
      <c r="D174" s="98">
        <v>0</v>
      </c>
      <c r="E174" s="98">
        <v>928</v>
      </c>
      <c r="F174" s="98">
        <v>1250</v>
      </c>
    </row>
    <row r="175" spans="1:6">
      <c r="A175" s="98" t="s">
        <v>2142</v>
      </c>
      <c r="B175" s="98" t="s">
        <v>2118</v>
      </c>
      <c r="C175" s="98" t="s">
        <v>2143</v>
      </c>
      <c r="D175" s="98">
        <v>0</v>
      </c>
      <c r="E175" s="98">
        <v>1114</v>
      </c>
      <c r="F175" s="98">
        <v>1450</v>
      </c>
    </row>
    <row r="176" spans="1:6">
      <c r="A176" s="98" t="s">
        <v>2144</v>
      </c>
      <c r="B176" s="98" t="s">
        <v>2118</v>
      </c>
      <c r="C176" s="98" t="s">
        <v>2145</v>
      </c>
      <c r="D176" s="98">
        <v>0</v>
      </c>
      <c r="E176" s="98">
        <v>1114</v>
      </c>
      <c r="F176" s="98">
        <v>1450</v>
      </c>
    </row>
    <row r="177" spans="1:6">
      <c r="A177" s="98" t="s">
        <v>2146</v>
      </c>
      <c r="B177" s="98" t="s">
        <v>2118</v>
      </c>
      <c r="C177" s="98" t="s">
        <v>2147</v>
      </c>
      <c r="D177" s="98">
        <v>0</v>
      </c>
      <c r="E177" s="98">
        <v>1320</v>
      </c>
      <c r="F177" s="98">
        <v>1730</v>
      </c>
    </row>
    <row r="178" spans="1:6">
      <c r="A178" s="98" t="s">
        <v>2148</v>
      </c>
      <c r="B178" s="98" t="s">
        <v>2118</v>
      </c>
      <c r="C178" s="98" t="s">
        <v>2149</v>
      </c>
      <c r="D178" s="98">
        <v>0</v>
      </c>
      <c r="E178" s="98">
        <v>1320</v>
      </c>
      <c r="F178" s="98">
        <v>1730</v>
      </c>
    </row>
    <row r="179" spans="1:6">
      <c r="A179" s="98" t="s">
        <v>2150</v>
      </c>
      <c r="B179" s="98" t="s">
        <v>2118</v>
      </c>
      <c r="C179" s="98" t="s">
        <v>2151</v>
      </c>
      <c r="D179" s="98">
        <v>0</v>
      </c>
      <c r="E179" s="98">
        <v>99</v>
      </c>
      <c r="F179" s="98">
        <v>170</v>
      </c>
    </row>
    <row r="180" spans="1:6">
      <c r="A180" s="98" t="s">
        <v>386</v>
      </c>
      <c r="B180" s="98" t="s">
        <v>2118</v>
      </c>
      <c r="C180" s="98" t="s">
        <v>387</v>
      </c>
      <c r="D180" s="98">
        <v>0</v>
      </c>
      <c r="E180" s="98">
        <v>99</v>
      </c>
      <c r="F180" s="98">
        <v>170</v>
      </c>
    </row>
    <row r="181" spans="1:6">
      <c r="A181" s="98" t="s">
        <v>2152</v>
      </c>
      <c r="B181" s="98" t="s">
        <v>2118</v>
      </c>
      <c r="C181" s="98" t="s">
        <v>2153</v>
      </c>
      <c r="D181" s="98">
        <v>0</v>
      </c>
      <c r="E181" s="98">
        <v>94</v>
      </c>
      <c r="F181" s="98">
        <v>160</v>
      </c>
    </row>
    <row r="182" spans="1:6">
      <c r="A182" s="98" t="s">
        <v>388</v>
      </c>
      <c r="B182" s="98" t="s">
        <v>2118</v>
      </c>
      <c r="C182" s="98" t="s">
        <v>389</v>
      </c>
      <c r="D182" s="98">
        <v>0</v>
      </c>
      <c r="E182" s="98">
        <v>94</v>
      </c>
      <c r="F182" s="98">
        <v>160</v>
      </c>
    </row>
    <row r="183" spans="1:6">
      <c r="A183" s="98" t="s">
        <v>2154</v>
      </c>
      <c r="B183" s="98" t="s">
        <v>309</v>
      </c>
      <c r="C183" s="98" t="s">
        <v>2155</v>
      </c>
      <c r="D183" s="98">
        <v>0</v>
      </c>
      <c r="E183" s="98">
        <v>1215</v>
      </c>
      <c r="F183" s="98">
        <v>1735</v>
      </c>
    </row>
    <row r="184" spans="1:6">
      <c r="A184" s="98" t="s">
        <v>2156</v>
      </c>
      <c r="B184" s="98" t="s">
        <v>309</v>
      </c>
      <c r="C184" s="98" t="s">
        <v>2157</v>
      </c>
      <c r="D184" s="98">
        <v>0</v>
      </c>
      <c r="E184" s="98">
        <v>1579</v>
      </c>
      <c r="F184" s="98">
        <v>2256</v>
      </c>
    </row>
    <row r="185" spans="1:6">
      <c r="A185" s="98" t="s">
        <v>2158</v>
      </c>
      <c r="B185" s="98" t="s">
        <v>309</v>
      </c>
      <c r="C185" s="98" t="s">
        <v>2159</v>
      </c>
      <c r="D185" s="98">
        <v>0</v>
      </c>
      <c r="E185" s="98">
        <v>2186</v>
      </c>
      <c r="F185" s="98">
        <v>3123</v>
      </c>
    </row>
    <row r="186" spans="1:6">
      <c r="A186" s="98" t="s">
        <v>2160</v>
      </c>
      <c r="B186" s="98" t="s">
        <v>309</v>
      </c>
      <c r="C186" s="98" t="s">
        <v>2161</v>
      </c>
      <c r="D186" s="98">
        <v>0</v>
      </c>
      <c r="E186" s="98">
        <v>2958</v>
      </c>
      <c r="F186" s="98">
        <v>4225</v>
      </c>
    </row>
    <row r="187" spans="1:6">
      <c r="A187" s="98" t="s">
        <v>701</v>
      </c>
      <c r="B187" s="98" t="s">
        <v>309</v>
      </c>
      <c r="C187" s="98" t="s">
        <v>700</v>
      </c>
      <c r="D187" s="98">
        <v>0</v>
      </c>
      <c r="E187" s="98">
        <v>6150</v>
      </c>
      <c r="F187" s="98">
        <v>8199</v>
      </c>
    </row>
    <row r="188" spans="1:6">
      <c r="A188" s="98" t="s">
        <v>592</v>
      </c>
      <c r="B188" s="98" t="s">
        <v>309</v>
      </c>
      <c r="C188" s="98" t="s">
        <v>2162</v>
      </c>
      <c r="D188" s="98">
        <v>0</v>
      </c>
      <c r="E188" s="98">
        <v>592</v>
      </c>
      <c r="F188" s="98">
        <v>845</v>
      </c>
    </row>
    <row r="189" spans="1:6">
      <c r="A189" s="98" t="s">
        <v>593</v>
      </c>
      <c r="B189" s="98" t="s">
        <v>309</v>
      </c>
      <c r="C189" s="98" t="s">
        <v>2163</v>
      </c>
      <c r="D189" s="98">
        <v>0</v>
      </c>
      <c r="E189" s="98">
        <v>870</v>
      </c>
      <c r="F189" s="98">
        <v>1191</v>
      </c>
    </row>
    <row r="190" spans="1:6">
      <c r="A190" s="98" t="s">
        <v>742</v>
      </c>
      <c r="B190" s="98" t="s">
        <v>309</v>
      </c>
      <c r="C190" s="98" t="s">
        <v>743</v>
      </c>
      <c r="D190" s="98">
        <v>0</v>
      </c>
      <c r="E190" s="98">
        <v>517</v>
      </c>
      <c r="F190" s="98">
        <v>739</v>
      </c>
    </row>
    <row r="191" spans="1:6">
      <c r="A191" s="98" t="s">
        <v>740</v>
      </c>
      <c r="B191" s="98" t="s">
        <v>309</v>
      </c>
      <c r="C191" s="98" t="s">
        <v>2164</v>
      </c>
      <c r="D191" s="98">
        <v>0</v>
      </c>
      <c r="E191" s="98">
        <v>661</v>
      </c>
      <c r="F191" s="98">
        <v>945</v>
      </c>
    </row>
    <row r="192" spans="1:6">
      <c r="A192" s="98" t="s">
        <v>723</v>
      </c>
      <c r="B192" s="98" t="s">
        <v>309</v>
      </c>
      <c r="C192" s="98" t="s">
        <v>2165</v>
      </c>
      <c r="D192" s="98">
        <v>0</v>
      </c>
      <c r="E192" s="98">
        <v>23000</v>
      </c>
      <c r="F192" s="98">
        <v>30000</v>
      </c>
    </row>
    <row r="193" spans="1:6">
      <c r="A193" s="98" t="s">
        <v>725</v>
      </c>
      <c r="B193" s="98" t="s">
        <v>309</v>
      </c>
      <c r="C193" s="98" t="s">
        <v>2166</v>
      </c>
      <c r="D193" s="98">
        <v>0</v>
      </c>
      <c r="E193" s="98">
        <v>18000</v>
      </c>
      <c r="F193" s="98">
        <v>25000</v>
      </c>
    </row>
    <row r="194" spans="1:6">
      <c r="A194" s="98" t="s">
        <v>727</v>
      </c>
      <c r="B194" s="98" t="s">
        <v>309</v>
      </c>
      <c r="C194" s="98" t="s">
        <v>2167</v>
      </c>
      <c r="D194" s="98">
        <v>0</v>
      </c>
      <c r="E194" s="98">
        <v>18500</v>
      </c>
      <c r="F194" s="98">
        <v>26000</v>
      </c>
    </row>
    <row r="195" spans="1:6">
      <c r="A195" s="98" t="s">
        <v>729</v>
      </c>
      <c r="B195" s="98" t="s">
        <v>309</v>
      </c>
      <c r="C195" s="98" t="s">
        <v>2168</v>
      </c>
      <c r="D195" s="98">
        <v>0</v>
      </c>
      <c r="E195" s="98">
        <v>20500</v>
      </c>
      <c r="F195" s="98">
        <v>28000</v>
      </c>
    </row>
    <row r="196" spans="1:6">
      <c r="A196" s="98" t="s">
        <v>731</v>
      </c>
      <c r="B196" s="98" t="s">
        <v>309</v>
      </c>
      <c r="C196" s="98" t="s">
        <v>2169</v>
      </c>
      <c r="D196" s="98">
        <v>0</v>
      </c>
      <c r="E196" s="98">
        <v>22000</v>
      </c>
      <c r="F196" s="98">
        <v>30000</v>
      </c>
    </row>
    <row r="197" spans="1:6">
      <c r="A197" s="98" t="s">
        <v>733</v>
      </c>
      <c r="B197" s="98" t="s">
        <v>309</v>
      </c>
      <c r="C197" s="98" t="s">
        <v>2170</v>
      </c>
      <c r="D197" s="98">
        <v>0</v>
      </c>
      <c r="E197" s="98">
        <v>25000</v>
      </c>
      <c r="F197" s="98">
        <v>35000</v>
      </c>
    </row>
    <row r="198" spans="1:6">
      <c r="A198" s="98" t="s">
        <v>734</v>
      </c>
      <c r="B198" s="98" t="s">
        <v>309</v>
      </c>
      <c r="C198" s="98" t="s">
        <v>2171</v>
      </c>
      <c r="D198" s="98">
        <v>0</v>
      </c>
      <c r="E198" s="98">
        <v>65000</v>
      </c>
      <c r="F198" s="98">
        <v>88000</v>
      </c>
    </row>
    <row r="199" spans="1:6">
      <c r="A199" s="98" t="s">
        <v>2172</v>
      </c>
      <c r="B199" s="98" t="s">
        <v>309</v>
      </c>
      <c r="C199" s="98" t="s">
        <v>2173</v>
      </c>
      <c r="D199" s="98">
        <v>0</v>
      </c>
      <c r="E199" s="98">
        <v>604</v>
      </c>
      <c r="F199" s="98">
        <v>833</v>
      </c>
    </row>
    <row r="200" spans="1:6">
      <c r="A200" s="98" t="s">
        <v>2174</v>
      </c>
      <c r="B200" s="98" t="s">
        <v>309</v>
      </c>
      <c r="C200" s="98" t="s">
        <v>2175</v>
      </c>
      <c r="D200" s="98">
        <v>0</v>
      </c>
      <c r="E200" s="98">
        <v>802</v>
      </c>
      <c r="F200" s="98">
        <v>1090</v>
      </c>
    </row>
    <row r="201" spans="1:6">
      <c r="A201" s="98" t="s">
        <v>578</v>
      </c>
      <c r="B201" s="98" t="s">
        <v>309</v>
      </c>
      <c r="C201" s="98" t="s">
        <v>2176</v>
      </c>
      <c r="D201" s="98">
        <v>0</v>
      </c>
      <c r="E201" s="98">
        <v>583</v>
      </c>
      <c r="F201" s="98">
        <v>833</v>
      </c>
    </row>
    <row r="202" spans="1:6">
      <c r="A202" s="98" t="s">
        <v>579</v>
      </c>
      <c r="B202" s="98" t="s">
        <v>309</v>
      </c>
      <c r="C202" s="98" t="s">
        <v>2177</v>
      </c>
      <c r="D202" s="98">
        <v>1</v>
      </c>
      <c r="E202" s="98">
        <v>763</v>
      </c>
      <c r="F202" s="98">
        <v>1090</v>
      </c>
    </row>
    <row r="203" spans="1:6">
      <c r="A203" s="98" t="s">
        <v>577</v>
      </c>
      <c r="B203" s="98" t="s">
        <v>309</v>
      </c>
      <c r="C203" s="98" t="s">
        <v>2178</v>
      </c>
      <c r="D203" s="98">
        <v>0</v>
      </c>
      <c r="E203" s="98">
        <v>763</v>
      </c>
      <c r="F203" s="98">
        <v>1090</v>
      </c>
    </row>
    <row r="204" spans="1:6">
      <c r="A204" s="98" t="s">
        <v>576</v>
      </c>
      <c r="B204" s="98" t="s">
        <v>309</v>
      </c>
      <c r="C204" s="98" t="s">
        <v>2179</v>
      </c>
      <c r="D204" s="98">
        <v>0</v>
      </c>
      <c r="E204" s="98">
        <v>583</v>
      </c>
      <c r="F204" s="98">
        <v>833</v>
      </c>
    </row>
    <row r="205" spans="1:6">
      <c r="A205" s="98" t="s">
        <v>605</v>
      </c>
      <c r="B205" s="98" t="s">
        <v>309</v>
      </c>
      <c r="C205" s="98" t="s">
        <v>2180</v>
      </c>
      <c r="D205" s="98">
        <v>2</v>
      </c>
      <c r="E205" s="98">
        <v>386</v>
      </c>
      <c r="F205" s="98">
        <v>570</v>
      </c>
    </row>
    <row r="206" spans="1:6">
      <c r="A206" s="98" t="s">
        <v>127</v>
      </c>
      <c r="B206" s="98" t="s">
        <v>309</v>
      </c>
      <c r="C206" s="98" t="s">
        <v>2181</v>
      </c>
      <c r="D206" s="98">
        <v>1</v>
      </c>
      <c r="E206" s="98">
        <v>487</v>
      </c>
      <c r="F206" s="98">
        <v>721</v>
      </c>
    </row>
    <row r="207" spans="1:6">
      <c r="A207" s="98" t="s">
        <v>2182</v>
      </c>
      <c r="B207" s="98" t="s">
        <v>309</v>
      </c>
      <c r="C207" s="98" t="s">
        <v>2183</v>
      </c>
      <c r="D207" s="98">
        <v>0</v>
      </c>
      <c r="E207" s="98">
        <v>595</v>
      </c>
      <c r="F207" s="98">
        <v>850</v>
      </c>
    </row>
    <row r="208" spans="1:6">
      <c r="A208" s="98" t="s">
        <v>36</v>
      </c>
      <c r="B208" s="98" t="s">
        <v>309</v>
      </c>
      <c r="C208" s="98" t="s">
        <v>2184</v>
      </c>
      <c r="D208" s="98">
        <v>0</v>
      </c>
      <c r="E208" s="98">
        <v>720</v>
      </c>
      <c r="F208" s="98">
        <v>1039</v>
      </c>
    </row>
    <row r="209" spans="1:6">
      <c r="A209" s="98" t="s">
        <v>610</v>
      </c>
      <c r="B209" s="98" t="s">
        <v>309</v>
      </c>
      <c r="C209" s="98" t="s">
        <v>2185</v>
      </c>
      <c r="D209" s="98">
        <v>1</v>
      </c>
      <c r="E209" s="98">
        <v>850</v>
      </c>
      <c r="F209" s="98">
        <v>1215</v>
      </c>
    </row>
    <row r="210" spans="1:6">
      <c r="A210" s="98" t="s">
        <v>131</v>
      </c>
      <c r="B210" s="98" t="s">
        <v>309</v>
      </c>
      <c r="C210" s="98" t="s">
        <v>2186</v>
      </c>
      <c r="D210" s="98">
        <v>1</v>
      </c>
      <c r="E210" s="98">
        <v>1009</v>
      </c>
      <c r="F210" s="98">
        <v>1442</v>
      </c>
    </row>
    <row r="211" spans="1:6">
      <c r="A211" s="98" t="s">
        <v>608</v>
      </c>
      <c r="B211" s="98" t="s">
        <v>309</v>
      </c>
      <c r="C211" s="98" t="s">
        <v>2187</v>
      </c>
      <c r="D211" s="98">
        <v>0</v>
      </c>
      <c r="E211" s="98">
        <v>1170</v>
      </c>
      <c r="F211" s="98">
        <v>1670</v>
      </c>
    </row>
    <row r="212" spans="1:6">
      <c r="A212" s="98" t="s">
        <v>129</v>
      </c>
      <c r="B212" s="98" t="s">
        <v>309</v>
      </c>
      <c r="C212" s="98" t="s">
        <v>2188</v>
      </c>
      <c r="D212" s="98">
        <v>0</v>
      </c>
      <c r="E212" s="98">
        <v>1324</v>
      </c>
      <c r="F212" s="98">
        <v>1928</v>
      </c>
    </row>
    <row r="213" spans="1:6">
      <c r="A213" s="98" t="s">
        <v>599</v>
      </c>
      <c r="B213" s="98" t="s">
        <v>309</v>
      </c>
      <c r="C213" s="98" t="s">
        <v>2189</v>
      </c>
      <c r="D213" s="98">
        <v>0</v>
      </c>
      <c r="E213" s="98">
        <v>3019</v>
      </c>
      <c r="F213" s="98">
        <v>4350</v>
      </c>
    </row>
    <row r="214" spans="1:6">
      <c r="A214" s="98" t="s">
        <v>613</v>
      </c>
      <c r="B214" s="98" t="s">
        <v>309</v>
      </c>
      <c r="C214" s="98" t="s">
        <v>2190</v>
      </c>
      <c r="D214" s="98">
        <v>0</v>
      </c>
      <c r="E214" s="98">
        <v>530</v>
      </c>
      <c r="F214" s="98">
        <v>757</v>
      </c>
    </row>
    <row r="215" spans="1:6">
      <c r="A215" s="98" t="s">
        <v>616</v>
      </c>
      <c r="B215" s="98" t="s">
        <v>309</v>
      </c>
      <c r="C215" s="98" t="s">
        <v>2191</v>
      </c>
      <c r="D215" s="98">
        <v>0</v>
      </c>
      <c r="E215" s="98">
        <v>689</v>
      </c>
      <c r="F215" s="98">
        <v>985</v>
      </c>
    </row>
    <row r="216" spans="1:6">
      <c r="A216" s="98" t="s">
        <v>688</v>
      </c>
      <c r="B216" s="98" t="s">
        <v>309</v>
      </c>
      <c r="C216" s="98" t="s">
        <v>689</v>
      </c>
      <c r="D216" s="98">
        <v>0</v>
      </c>
      <c r="E216" s="98">
        <v>284</v>
      </c>
      <c r="F216" s="98">
        <v>406</v>
      </c>
    </row>
    <row r="217" spans="1:6">
      <c r="A217" s="98" t="s">
        <v>588</v>
      </c>
      <c r="B217" s="98" t="s">
        <v>309</v>
      </c>
      <c r="C217" s="98" t="s">
        <v>2192</v>
      </c>
      <c r="D217" s="98">
        <v>6</v>
      </c>
      <c r="E217" s="98">
        <v>37</v>
      </c>
      <c r="F217" s="98">
        <v>55</v>
      </c>
    </row>
    <row r="218" spans="1:6">
      <c r="A218" s="98" t="s">
        <v>588</v>
      </c>
      <c r="B218" s="98" t="s">
        <v>309</v>
      </c>
      <c r="C218" s="98" t="s">
        <v>2192</v>
      </c>
      <c r="D218" s="98">
        <v>6</v>
      </c>
      <c r="E218" s="98">
        <v>37</v>
      </c>
      <c r="F218" s="98">
        <v>55</v>
      </c>
    </row>
    <row r="219" spans="1:6">
      <c r="A219" s="98" t="s">
        <v>698</v>
      </c>
      <c r="B219" s="98" t="s">
        <v>309</v>
      </c>
      <c r="C219" s="98" t="s">
        <v>2193</v>
      </c>
      <c r="D219" s="98">
        <v>9999</v>
      </c>
      <c r="E219" s="98">
        <v>26</v>
      </c>
      <c r="F219" s="98">
        <v>38</v>
      </c>
    </row>
    <row r="220" spans="1:6">
      <c r="A220" s="98" t="s">
        <v>589</v>
      </c>
      <c r="B220" s="98" t="s">
        <v>309</v>
      </c>
      <c r="C220" s="98" t="s">
        <v>2194</v>
      </c>
      <c r="D220" s="98">
        <v>0</v>
      </c>
      <c r="E220" s="98">
        <v>221</v>
      </c>
      <c r="F220" s="98">
        <v>315</v>
      </c>
    </row>
    <row r="221" spans="1:6">
      <c r="A221" s="98" t="s">
        <v>649</v>
      </c>
      <c r="B221" s="98" t="s">
        <v>309</v>
      </c>
      <c r="C221" s="98" t="s">
        <v>2195</v>
      </c>
      <c r="D221" s="98">
        <v>1</v>
      </c>
      <c r="E221" s="98">
        <v>166</v>
      </c>
      <c r="F221" s="98">
        <v>237</v>
      </c>
    </row>
    <row r="222" spans="1:6">
      <c r="A222" s="98" t="s">
        <v>645</v>
      </c>
      <c r="B222" s="98" t="s">
        <v>309</v>
      </c>
      <c r="C222" s="98" t="s">
        <v>2196</v>
      </c>
      <c r="D222" s="98">
        <v>0</v>
      </c>
      <c r="E222" s="98">
        <v>16</v>
      </c>
      <c r="F222" s="98">
        <v>23</v>
      </c>
    </row>
    <row r="223" spans="1:6">
      <c r="A223" s="98" t="s">
        <v>2197</v>
      </c>
      <c r="B223" s="98" t="s">
        <v>309</v>
      </c>
      <c r="C223" s="98" t="s">
        <v>2198</v>
      </c>
      <c r="D223" s="98">
        <v>0</v>
      </c>
      <c r="E223" s="98">
        <v>2672</v>
      </c>
      <c r="F223" s="98">
        <v>2817</v>
      </c>
    </row>
    <row r="224" spans="1:6">
      <c r="A224" s="98" t="s">
        <v>2199</v>
      </c>
      <c r="B224" s="98" t="s">
        <v>309</v>
      </c>
      <c r="C224" s="98" t="s">
        <v>2200</v>
      </c>
      <c r="D224" s="98">
        <v>0</v>
      </c>
      <c r="E224" s="98">
        <v>4608</v>
      </c>
      <c r="F224" s="98">
        <v>6583</v>
      </c>
    </row>
    <row r="225" spans="1:6">
      <c r="A225" s="98" t="s">
        <v>580</v>
      </c>
      <c r="B225" s="98" t="s">
        <v>309</v>
      </c>
      <c r="C225" s="98" t="s">
        <v>2201</v>
      </c>
      <c r="D225" s="98">
        <v>0</v>
      </c>
      <c r="E225" s="98">
        <v>318</v>
      </c>
      <c r="F225" s="98">
        <v>455</v>
      </c>
    </row>
    <row r="226" spans="1:6">
      <c r="A226" s="98" t="s">
        <v>581</v>
      </c>
      <c r="B226" s="98" t="s">
        <v>309</v>
      </c>
      <c r="C226" s="98" t="s">
        <v>660</v>
      </c>
      <c r="D226" s="98">
        <v>0</v>
      </c>
      <c r="E226" s="98">
        <v>433</v>
      </c>
      <c r="F226" s="98">
        <v>578</v>
      </c>
    </row>
    <row r="227" spans="1:6">
      <c r="A227" s="98" t="s">
        <v>676</v>
      </c>
      <c r="B227" s="98" t="s">
        <v>309</v>
      </c>
      <c r="C227" s="98" t="s">
        <v>2202</v>
      </c>
      <c r="D227" s="98">
        <v>2</v>
      </c>
      <c r="E227" s="98">
        <v>171</v>
      </c>
      <c r="F227" s="98">
        <v>228</v>
      </c>
    </row>
    <row r="228" spans="1:6">
      <c r="A228" s="98" t="s">
        <v>684</v>
      </c>
      <c r="B228" s="98" t="s">
        <v>309</v>
      </c>
      <c r="C228" s="98" t="s">
        <v>2203</v>
      </c>
      <c r="D228" s="98">
        <v>2</v>
      </c>
      <c r="E228" s="98">
        <v>206</v>
      </c>
      <c r="F228" s="98">
        <v>299</v>
      </c>
    </row>
    <row r="229" spans="1:6">
      <c r="A229" s="98" t="s">
        <v>2204</v>
      </c>
      <c r="B229" s="98" t="s">
        <v>309</v>
      </c>
      <c r="C229" s="98" t="s">
        <v>2205</v>
      </c>
      <c r="D229" s="98">
        <v>0</v>
      </c>
      <c r="E229" s="98">
        <v>291</v>
      </c>
      <c r="F229" s="98">
        <v>415</v>
      </c>
    </row>
    <row r="230" spans="1:6">
      <c r="A230" s="98" t="s">
        <v>686</v>
      </c>
      <c r="B230" s="98" t="s">
        <v>309</v>
      </c>
      <c r="C230" s="98" t="s">
        <v>2206</v>
      </c>
      <c r="D230" s="98">
        <v>0</v>
      </c>
      <c r="E230" s="98">
        <v>399</v>
      </c>
      <c r="F230" s="98">
        <v>570</v>
      </c>
    </row>
    <row r="231" spans="1:6">
      <c r="A231" s="98" t="s">
        <v>2207</v>
      </c>
      <c r="B231" s="98" t="s">
        <v>309</v>
      </c>
      <c r="C231" s="98" t="s">
        <v>2208</v>
      </c>
      <c r="D231" s="98">
        <v>0</v>
      </c>
      <c r="E231" s="98">
        <v>419</v>
      </c>
      <c r="F231" s="98">
        <v>599</v>
      </c>
    </row>
    <row r="232" spans="1:6">
      <c r="A232" s="98" t="s">
        <v>2209</v>
      </c>
      <c r="B232" s="98" t="s">
        <v>309</v>
      </c>
      <c r="C232" s="98" t="s">
        <v>2210</v>
      </c>
      <c r="D232" s="98">
        <v>0</v>
      </c>
      <c r="E232" s="98">
        <v>583</v>
      </c>
      <c r="F232" s="98">
        <v>833</v>
      </c>
    </row>
    <row r="233" spans="1:6">
      <c r="A233" s="98" t="s">
        <v>682</v>
      </c>
      <c r="B233" s="98" t="s">
        <v>309</v>
      </c>
      <c r="C233" s="98" t="s">
        <v>2211</v>
      </c>
      <c r="D233" s="98">
        <v>0</v>
      </c>
      <c r="E233" s="98">
        <v>973</v>
      </c>
      <c r="F233" s="98">
        <v>1390</v>
      </c>
    </row>
    <row r="234" spans="1:6">
      <c r="A234" s="98" t="s">
        <v>674</v>
      </c>
      <c r="B234" s="98" t="s">
        <v>309</v>
      </c>
      <c r="C234" s="98" t="s">
        <v>2212</v>
      </c>
      <c r="D234" s="98">
        <v>0</v>
      </c>
      <c r="E234" s="98">
        <v>370</v>
      </c>
      <c r="F234" s="98">
        <v>489</v>
      </c>
    </row>
    <row r="235" spans="1:6">
      <c r="A235" s="98" t="s">
        <v>680</v>
      </c>
      <c r="B235" s="98" t="s">
        <v>309</v>
      </c>
      <c r="C235" s="98" t="s">
        <v>2213</v>
      </c>
      <c r="D235" s="98">
        <v>0</v>
      </c>
      <c r="E235" s="98">
        <v>560</v>
      </c>
      <c r="F235" s="98">
        <v>750</v>
      </c>
    </row>
    <row r="236" spans="1:6">
      <c r="A236" s="98">
        <v>101860</v>
      </c>
      <c r="B236" s="98" t="s">
        <v>275</v>
      </c>
      <c r="C236" s="98" t="s">
        <v>2214</v>
      </c>
      <c r="D236" s="98">
        <v>1</v>
      </c>
      <c r="E236" s="98">
        <v>383</v>
      </c>
      <c r="F236" s="98">
        <v>525</v>
      </c>
    </row>
    <row r="237" spans="1:6">
      <c r="A237" s="98" t="s">
        <v>347</v>
      </c>
      <c r="B237" s="98" t="s">
        <v>275</v>
      </c>
      <c r="C237" s="98" t="s">
        <v>2215</v>
      </c>
      <c r="D237" s="98">
        <v>2</v>
      </c>
      <c r="E237" s="98">
        <v>1599</v>
      </c>
      <c r="F237" s="98">
        <v>1827</v>
      </c>
    </row>
    <row r="238" spans="1:6">
      <c r="A238" s="98" t="s">
        <v>324</v>
      </c>
      <c r="B238" s="98" t="s">
        <v>275</v>
      </c>
      <c r="C238" s="98" t="s">
        <v>2216</v>
      </c>
      <c r="D238" s="98">
        <v>1</v>
      </c>
      <c r="E238" s="98">
        <v>31</v>
      </c>
      <c r="F238" s="98">
        <v>35</v>
      </c>
    </row>
    <row r="239" spans="1:6">
      <c r="A239" s="98" t="s">
        <v>365</v>
      </c>
      <c r="B239" s="98" t="s">
        <v>275</v>
      </c>
      <c r="C239" s="98" t="s">
        <v>2217</v>
      </c>
      <c r="D239" s="98">
        <v>0</v>
      </c>
      <c r="E239" s="98">
        <v>405</v>
      </c>
      <c r="F239" s="98">
        <v>549</v>
      </c>
    </row>
    <row r="240" spans="1:6">
      <c r="A240" s="98" t="s">
        <v>326</v>
      </c>
      <c r="B240" s="98" t="s">
        <v>275</v>
      </c>
      <c r="C240" s="98" t="s">
        <v>327</v>
      </c>
      <c r="D240" s="98">
        <v>4</v>
      </c>
      <c r="E240" s="98">
        <v>105</v>
      </c>
      <c r="F240" s="98">
        <v>116</v>
      </c>
    </row>
    <row r="241" spans="1:6">
      <c r="A241" s="98" t="s">
        <v>2218</v>
      </c>
      <c r="B241" s="98" t="s">
        <v>275</v>
      </c>
      <c r="C241" s="98" t="s">
        <v>2219</v>
      </c>
      <c r="D241" s="98">
        <v>0</v>
      </c>
      <c r="E241" s="98">
        <v>967</v>
      </c>
      <c r="F241" s="98">
        <v>1615</v>
      </c>
    </row>
    <row r="242" spans="1:6">
      <c r="A242" s="98" t="s">
        <v>2220</v>
      </c>
      <c r="B242" s="98" t="s">
        <v>275</v>
      </c>
      <c r="C242" s="98" t="s">
        <v>2221</v>
      </c>
      <c r="D242" s="98">
        <v>0</v>
      </c>
      <c r="E242" s="98">
        <v>967</v>
      </c>
      <c r="F242" s="98">
        <v>1615</v>
      </c>
    </row>
    <row r="243" spans="1:6">
      <c r="A243" s="98" t="s">
        <v>2222</v>
      </c>
      <c r="B243" s="98" t="s">
        <v>275</v>
      </c>
      <c r="C243" s="98" t="s">
        <v>2223</v>
      </c>
      <c r="D243" s="98">
        <v>0</v>
      </c>
      <c r="E243" s="98">
        <v>3050</v>
      </c>
      <c r="F243" s="98">
        <v>3485</v>
      </c>
    </row>
    <row r="244" spans="1:6">
      <c r="A244" s="98" t="s">
        <v>2224</v>
      </c>
      <c r="B244" s="98" t="s">
        <v>275</v>
      </c>
      <c r="C244" s="98" t="s">
        <v>2225</v>
      </c>
      <c r="D244" s="98">
        <v>0</v>
      </c>
      <c r="E244" s="98">
        <v>3050</v>
      </c>
      <c r="F244" s="98">
        <v>3485</v>
      </c>
    </row>
    <row r="245" spans="1:6">
      <c r="A245" s="98" t="s">
        <v>2226</v>
      </c>
      <c r="B245" s="98" t="s">
        <v>275</v>
      </c>
      <c r="C245" s="98" t="s">
        <v>2227</v>
      </c>
      <c r="D245" s="98">
        <v>0</v>
      </c>
      <c r="E245" s="98">
        <v>3719</v>
      </c>
      <c r="F245" s="98">
        <v>4495</v>
      </c>
    </row>
    <row r="246" spans="1:6">
      <c r="A246" s="191" t="s">
        <v>2228</v>
      </c>
      <c r="B246" s="98" t="s">
        <v>275</v>
      </c>
      <c r="C246" s="98" t="s">
        <v>2229</v>
      </c>
      <c r="D246" s="98">
        <v>0</v>
      </c>
      <c r="E246" s="98">
        <v>3719</v>
      </c>
      <c r="F246" s="98">
        <v>4495</v>
      </c>
    </row>
    <row r="247" spans="1:6">
      <c r="A247" s="98" t="s">
        <v>355</v>
      </c>
      <c r="B247" s="98" t="s">
        <v>275</v>
      </c>
      <c r="C247" s="98" t="s">
        <v>2230</v>
      </c>
      <c r="D247" s="98">
        <v>0</v>
      </c>
      <c r="E247" s="98">
        <v>3719</v>
      </c>
      <c r="F247" s="98">
        <v>4495</v>
      </c>
    </row>
    <row r="248" spans="1:6">
      <c r="A248" s="98" t="s">
        <v>357</v>
      </c>
      <c r="B248" s="98" t="s">
        <v>275</v>
      </c>
      <c r="C248" s="98" t="s">
        <v>2231</v>
      </c>
      <c r="D248" s="98">
        <v>0</v>
      </c>
      <c r="E248" s="98">
        <v>3366</v>
      </c>
      <c r="F248" s="98">
        <v>4400</v>
      </c>
    </row>
    <row r="249" spans="1:6">
      <c r="A249" s="98" t="s">
        <v>124</v>
      </c>
      <c r="B249" s="98" t="s">
        <v>275</v>
      </c>
      <c r="C249" s="98" t="s">
        <v>2232</v>
      </c>
      <c r="D249" s="98">
        <v>3</v>
      </c>
      <c r="E249" s="98">
        <v>7085</v>
      </c>
      <c r="F249" s="98">
        <v>8895</v>
      </c>
    </row>
    <row r="250" spans="1:6">
      <c r="A250" s="98" t="s">
        <v>362</v>
      </c>
      <c r="B250" s="98" t="s">
        <v>275</v>
      </c>
      <c r="C250" s="98" t="s">
        <v>363</v>
      </c>
      <c r="D250" s="98">
        <v>0</v>
      </c>
      <c r="E250" s="98">
        <v>8585</v>
      </c>
      <c r="F250" s="98">
        <v>10999</v>
      </c>
    </row>
    <row r="251" spans="1:6">
      <c r="A251" s="98" t="s">
        <v>339</v>
      </c>
      <c r="B251" s="98" t="s">
        <v>275</v>
      </c>
      <c r="C251" s="98" t="s">
        <v>2233</v>
      </c>
      <c r="D251" s="98">
        <v>0</v>
      </c>
      <c r="E251" s="98">
        <v>32</v>
      </c>
      <c r="F251" s="98">
        <v>41</v>
      </c>
    </row>
    <row r="252" spans="1:6">
      <c r="A252" s="98" t="s">
        <v>345</v>
      </c>
      <c r="B252" s="98" t="s">
        <v>275</v>
      </c>
      <c r="C252" s="98" t="s">
        <v>2234</v>
      </c>
      <c r="D252" s="98">
        <v>1</v>
      </c>
      <c r="E252" s="98">
        <v>12</v>
      </c>
      <c r="F252" s="98">
        <v>14</v>
      </c>
    </row>
    <row r="253" spans="1:6">
      <c r="A253" s="98" t="s">
        <v>343</v>
      </c>
      <c r="B253" s="98" t="s">
        <v>275</v>
      </c>
      <c r="C253" s="98" t="s">
        <v>2235</v>
      </c>
      <c r="D253" s="98">
        <v>8</v>
      </c>
      <c r="E253" s="98">
        <v>13</v>
      </c>
      <c r="F253" s="98">
        <v>17</v>
      </c>
    </row>
    <row r="254" spans="1:6">
      <c r="A254" s="98" t="s">
        <v>1397</v>
      </c>
      <c r="B254" s="98" t="s">
        <v>2236</v>
      </c>
      <c r="C254" s="98" t="s">
        <v>1398</v>
      </c>
      <c r="D254" s="98">
        <v>0</v>
      </c>
      <c r="E254" s="98">
        <v>130</v>
      </c>
      <c r="F254" s="98">
        <v>159</v>
      </c>
    </row>
    <row r="255" spans="1:6">
      <c r="A255" s="98" t="s">
        <v>1375</v>
      </c>
      <c r="B255" s="98" t="s">
        <v>2236</v>
      </c>
      <c r="C255" s="98" t="s">
        <v>1376</v>
      </c>
      <c r="D255" s="98">
        <v>0</v>
      </c>
      <c r="E255" s="98">
        <v>325</v>
      </c>
      <c r="F255" s="98">
        <v>397</v>
      </c>
    </row>
    <row r="256" spans="1:6">
      <c r="A256" s="98" t="s">
        <v>1377</v>
      </c>
      <c r="B256" s="98" t="s">
        <v>2236</v>
      </c>
      <c r="C256" s="98" t="s">
        <v>1378</v>
      </c>
      <c r="D256" s="98">
        <v>0</v>
      </c>
      <c r="E256" s="98">
        <v>340</v>
      </c>
      <c r="F256" s="98">
        <v>415</v>
      </c>
    </row>
    <row r="257" spans="1:6">
      <c r="A257" s="98" t="s">
        <v>1306</v>
      </c>
      <c r="B257" s="98" t="s">
        <v>2236</v>
      </c>
      <c r="C257" s="98" t="s">
        <v>2237</v>
      </c>
      <c r="D257" s="98">
        <v>0</v>
      </c>
      <c r="E257" s="98">
        <v>599</v>
      </c>
      <c r="F257" s="98">
        <v>699</v>
      </c>
    </row>
    <row r="258" spans="1:6">
      <c r="A258" s="98" t="s">
        <v>996</v>
      </c>
      <c r="B258" s="98" t="s">
        <v>2236</v>
      </c>
      <c r="C258" s="98" t="s">
        <v>997</v>
      </c>
      <c r="D258" s="98">
        <v>0</v>
      </c>
      <c r="E258" s="98">
        <v>535</v>
      </c>
      <c r="F258" s="98">
        <v>669</v>
      </c>
    </row>
    <row r="259" spans="1:6">
      <c r="A259" s="98" t="s">
        <v>1310</v>
      </c>
      <c r="B259" s="98" t="s">
        <v>2236</v>
      </c>
      <c r="C259" s="98" t="s">
        <v>1311</v>
      </c>
      <c r="D259" s="98">
        <v>0</v>
      </c>
      <c r="E259" s="98">
        <v>569</v>
      </c>
      <c r="F259" s="98">
        <v>669</v>
      </c>
    </row>
    <row r="260" spans="1:6">
      <c r="A260" s="98" t="s">
        <v>1321</v>
      </c>
      <c r="B260" s="98" t="s">
        <v>2236</v>
      </c>
      <c r="C260" s="98" t="s">
        <v>1322</v>
      </c>
      <c r="D260" s="98">
        <v>0</v>
      </c>
      <c r="E260" s="98">
        <v>539</v>
      </c>
      <c r="F260" s="98">
        <v>679</v>
      </c>
    </row>
    <row r="261" spans="1:6">
      <c r="A261" s="98" t="s">
        <v>1308</v>
      </c>
      <c r="B261" s="98" t="s">
        <v>2236</v>
      </c>
      <c r="C261" s="98" t="s">
        <v>2238</v>
      </c>
      <c r="D261" s="98">
        <v>1</v>
      </c>
      <c r="E261" s="98">
        <v>515</v>
      </c>
      <c r="F261" s="98">
        <v>649</v>
      </c>
    </row>
    <row r="262" spans="1:6">
      <c r="A262" s="98" t="s">
        <v>1315</v>
      </c>
      <c r="B262" s="98" t="s">
        <v>2236</v>
      </c>
      <c r="C262" s="98" t="s">
        <v>2239</v>
      </c>
      <c r="D262" s="98">
        <v>1</v>
      </c>
      <c r="E262" s="98">
        <v>579</v>
      </c>
      <c r="F262" s="98">
        <v>599</v>
      </c>
    </row>
    <row r="263" spans="1:6">
      <c r="A263" s="98" t="s">
        <v>1317</v>
      </c>
      <c r="B263" s="98" t="s">
        <v>2236</v>
      </c>
      <c r="C263" s="98" t="s">
        <v>1318</v>
      </c>
      <c r="D263" s="98">
        <v>0</v>
      </c>
      <c r="E263" s="98">
        <v>535</v>
      </c>
      <c r="F263" s="98">
        <v>649</v>
      </c>
    </row>
    <row r="264" spans="1:6">
      <c r="A264" s="98" t="s">
        <v>1319</v>
      </c>
      <c r="B264" s="98" t="s">
        <v>2236</v>
      </c>
      <c r="C264" s="98" t="s">
        <v>1320</v>
      </c>
      <c r="D264" s="98">
        <v>0</v>
      </c>
      <c r="E264" s="98">
        <v>519</v>
      </c>
      <c r="F264" s="98">
        <v>649</v>
      </c>
    </row>
    <row r="265" spans="1:6">
      <c r="A265" s="98" t="s">
        <v>998</v>
      </c>
      <c r="B265" s="98" t="s">
        <v>2236</v>
      </c>
      <c r="C265" s="98" t="s">
        <v>1314</v>
      </c>
      <c r="D265" s="98">
        <v>0</v>
      </c>
      <c r="E265" s="98">
        <v>509</v>
      </c>
      <c r="F265" s="98">
        <v>629</v>
      </c>
    </row>
    <row r="266" spans="1:6">
      <c r="A266" s="98" t="s">
        <v>1312</v>
      </c>
      <c r="B266" s="98" t="s">
        <v>2236</v>
      </c>
      <c r="C266" s="98" t="s">
        <v>1313</v>
      </c>
      <c r="D266" s="98">
        <v>2</v>
      </c>
      <c r="E266" s="98">
        <v>479</v>
      </c>
      <c r="F266" s="98">
        <v>599</v>
      </c>
    </row>
    <row r="267" spans="1:6">
      <c r="A267" s="98" t="s">
        <v>1323</v>
      </c>
      <c r="B267" s="98" t="s">
        <v>2236</v>
      </c>
      <c r="C267" s="98" t="s">
        <v>1324</v>
      </c>
      <c r="D267" s="98">
        <v>0</v>
      </c>
      <c r="E267" s="98">
        <v>559</v>
      </c>
      <c r="F267" s="98">
        <v>699</v>
      </c>
    </row>
    <row r="268" spans="1:6">
      <c r="A268" s="98" t="s">
        <v>1325</v>
      </c>
      <c r="B268" s="98" t="s">
        <v>2236</v>
      </c>
      <c r="C268" s="98" t="s">
        <v>1326</v>
      </c>
      <c r="D268" s="98">
        <v>0</v>
      </c>
      <c r="E268" s="98">
        <v>699</v>
      </c>
      <c r="F268" s="98">
        <v>749</v>
      </c>
    </row>
    <row r="269" spans="1:6">
      <c r="A269" s="98" t="s">
        <v>1327</v>
      </c>
      <c r="B269" s="98" t="s">
        <v>2236</v>
      </c>
      <c r="C269" s="98" t="s">
        <v>1328</v>
      </c>
      <c r="D269" s="98">
        <v>0</v>
      </c>
      <c r="E269" s="98">
        <v>605</v>
      </c>
      <c r="F269" s="98">
        <v>759</v>
      </c>
    </row>
    <row r="270" spans="1:6">
      <c r="A270" s="98" t="s">
        <v>1004</v>
      </c>
      <c r="B270" s="98" t="s">
        <v>2236</v>
      </c>
      <c r="C270" s="98" t="s">
        <v>1329</v>
      </c>
      <c r="D270" s="98">
        <v>2</v>
      </c>
      <c r="E270" s="98">
        <v>669</v>
      </c>
      <c r="F270" s="98">
        <v>839</v>
      </c>
    </row>
    <row r="271" spans="1:6">
      <c r="A271" s="98" t="s">
        <v>1334</v>
      </c>
      <c r="B271" s="98" t="s">
        <v>2236</v>
      </c>
      <c r="C271" s="98" t="s">
        <v>1335</v>
      </c>
      <c r="D271" s="98">
        <v>0</v>
      </c>
      <c r="E271" s="98">
        <v>759</v>
      </c>
      <c r="F271" s="98">
        <v>825</v>
      </c>
    </row>
    <row r="272" spans="1:6">
      <c r="A272" s="98" t="s">
        <v>1330</v>
      </c>
      <c r="B272" s="98" t="s">
        <v>2236</v>
      </c>
      <c r="C272" s="98" t="s">
        <v>1331</v>
      </c>
      <c r="D272" s="98">
        <v>0</v>
      </c>
      <c r="E272" s="98">
        <v>959</v>
      </c>
      <c r="F272" s="98">
        <v>1149</v>
      </c>
    </row>
    <row r="273" spans="1:6">
      <c r="A273" s="98" t="s">
        <v>1006</v>
      </c>
      <c r="B273" s="98" t="s">
        <v>2236</v>
      </c>
      <c r="C273" s="98" t="s">
        <v>1332</v>
      </c>
      <c r="D273" s="98">
        <v>0</v>
      </c>
      <c r="E273" s="98">
        <v>1099</v>
      </c>
      <c r="F273" s="98">
        <v>1375</v>
      </c>
    </row>
    <row r="274" spans="1:6">
      <c r="A274" s="98" t="s">
        <v>1008</v>
      </c>
      <c r="B274" s="98" t="s">
        <v>2236</v>
      </c>
      <c r="C274" s="98" t="s">
        <v>1333</v>
      </c>
      <c r="D274" s="98">
        <v>0</v>
      </c>
      <c r="E274" s="98">
        <v>1599</v>
      </c>
      <c r="F274" s="98">
        <v>1999</v>
      </c>
    </row>
    <row r="275" spans="1:6">
      <c r="A275" s="98" t="s">
        <v>1304</v>
      </c>
      <c r="B275" s="98" t="s">
        <v>2236</v>
      </c>
      <c r="C275" s="98" t="s">
        <v>1305</v>
      </c>
      <c r="D275" s="98">
        <v>0</v>
      </c>
      <c r="E275" s="98">
        <v>416</v>
      </c>
      <c r="F275" s="98">
        <v>508</v>
      </c>
    </row>
    <row r="276" spans="1:6">
      <c r="A276" s="98" t="s">
        <v>1301</v>
      </c>
      <c r="B276" s="98" t="s">
        <v>2236</v>
      </c>
      <c r="C276" s="98" t="s">
        <v>1302</v>
      </c>
      <c r="D276" s="98">
        <v>0</v>
      </c>
      <c r="E276" s="98">
        <v>397</v>
      </c>
      <c r="F276" s="98">
        <v>485</v>
      </c>
    </row>
    <row r="277" spans="1:6">
      <c r="A277" s="98" t="s">
        <v>1018</v>
      </c>
      <c r="B277" s="98" t="s">
        <v>2236</v>
      </c>
      <c r="C277" s="98" t="s">
        <v>1381</v>
      </c>
      <c r="D277" s="98">
        <v>3</v>
      </c>
      <c r="E277" s="98">
        <v>65</v>
      </c>
      <c r="F277" s="98">
        <v>89</v>
      </c>
    </row>
    <row r="278" spans="1:6">
      <c r="A278" s="98" t="s">
        <v>1020</v>
      </c>
      <c r="B278" s="98" t="s">
        <v>2236</v>
      </c>
      <c r="C278" s="98" t="s">
        <v>1382</v>
      </c>
      <c r="D278" s="98">
        <v>2</v>
      </c>
      <c r="E278" s="98">
        <v>44</v>
      </c>
      <c r="F278" s="98">
        <v>54</v>
      </c>
    </row>
    <row r="279" spans="1:6">
      <c r="A279" s="98" t="s">
        <v>1383</v>
      </c>
      <c r="B279" s="98" t="s">
        <v>2236</v>
      </c>
      <c r="C279" s="98" t="s">
        <v>1384</v>
      </c>
      <c r="D279" s="98">
        <v>0</v>
      </c>
      <c r="E279" s="98">
        <v>44</v>
      </c>
      <c r="F279" s="98">
        <v>54</v>
      </c>
    </row>
    <row r="280" spans="1:6">
      <c r="A280" s="191" t="s">
        <v>1385</v>
      </c>
      <c r="B280" s="98" t="s">
        <v>2236</v>
      </c>
      <c r="C280" s="98" t="s">
        <v>1386</v>
      </c>
      <c r="D280" s="98">
        <v>0</v>
      </c>
      <c r="E280" s="98">
        <v>36</v>
      </c>
      <c r="F280" s="98">
        <v>45</v>
      </c>
    </row>
    <row r="281" spans="1:6">
      <c r="A281" s="98" t="s">
        <v>1387</v>
      </c>
      <c r="B281" s="98" t="s">
        <v>2236</v>
      </c>
      <c r="C281" s="98" t="s">
        <v>1388</v>
      </c>
      <c r="D281" s="98">
        <v>0</v>
      </c>
      <c r="E281" s="98">
        <v>40</v>
      </c>
      <c r="F281" s="98">
        <v>50</v>
      </c>
    </row>
    <row r="282" spans="1:6">
      <c r="A282" s="98" t="s">
        <v>1389</v>
      </c>
      <c r="B282" s="98" t="s">
        <v>2236</v>
      </c>
      <c r="C282" s="98" t="s">
        <v>1390</v>
      </c>
      <c r="D282" s="98">
        <v>1</v>
      </c>
      <c r="E282" s="98">
        <v>35</v>
      </c>
      <c r="F282" s="98">
        <v>43</v>
      </c>
    </row>
    <row r="283" spans="1:6">
      <c r="A283" s="98" t="s">
        <v>1391</v>
      </c>
      <c r="B283" s="98" t="s">
        <v>2236</v>
      </c>
      <c r="C283" s="98" t="s">
        <v>1392</v>
      </c>
      <c r="D283" s="98">
        <v>0</v>
      </c>
      <c r="E283" s="98">
        <v>37</v>
      </c>
      <c r="F283" s="98">
        <v>46</v>
      </c>
    </row>
    <row r="284" spans="1:6">
      <c r="A284" s="98" t="s">
        <v>1379</v>
      </c>
      <c r="B284" s="98" t="s">
        <v>2236</v>
      </c>
      <c r="C284" s="98" t="s">
        <v>1380</v>
      </c>
      <c r="D284" s="98">
        <v>1</v>
      </c>
      <c r="E284" s="98">
        <v>59</v>
      </c>
      <c r="F284" s="98">
        <v>79</v>
      </c>
    </row>
    <row r="285" spans="1:6">
      <c r="A285" s="98" t="s">
        <v>1024</v>
      </c>
      <c r="B285" s="98" t="s">
        <v>2236</v>
      </c>
      <c r="C285" s="98" t="s">
        <v>1025</v>
      </c>
      <c r="D285" s="98">
        <v>0</v>
      </c>
      <c r="E285" s="98">
        <v>110</v>
      </c>
      <c r="F285" s="98">
        <v>150</v>
      </c>
    </row>
    <row r="286" spans="1:6">
      <c r="A286" s="98" t="s">
        <v>1014</v>
      </c>
      <c r="B286" s="98" t="s">
        <v>2236</v>
      </c>
      <c r="C286" s="98" t="s">
        <v>1015</v>
      </c>
      <c r="D286" s="98">
        <v>1</v>
      </c>
      <c r="E286" s="98">
        <v>49</v>
      </c>
      <c r="F286" s="98">
        <v>69</v>
      </c>
    </row>
    <row r="287" spans="1:6">
      <c r="A287" s="98" t="s">
        <v>1339</v>
      </c>
      <c r="B287" s="98" t="s">
        <v>2236</v>
      </c>
      <c r="C287" s="98" t="s">
        <v>1340</v>
      </c>
      <c r="D287" s="98">
        <v>0</v>
      </c>
      <c r="E287" s="98">
        <v>673</v>
      </c>
      <c r="F287" s="98">
        <v>749</v>
      </c>
    </row>
    <row r="288" spans="1:6">
      <c r="A288" s="98" t="s">
        <v>1341</v>
      </c>
      <c r="B288" s="98" t="s">
        <v>2236</v>
      </c>
      <c r="C288" s="98" t="s">
        <v>1342</v>
      </c>
      <c r="D288" s="98">
        <v>0</v>
      </c>
      <c r="E288" s="98">
        <v>1150</v>
      </c>
      <c r="F288" s="98">
        <v>1299</v>
      </c>
    </row>
    <row r="289" spans="1:6">
      <c r="A289" s="98" t="s">
        <v>1343</v>
      </c>
      <c r="B289" s="98" t="s">
        <v>2236</v>
      </c>
      <c r="C289" s="98" t="s">
        <v>1344</v>
      </c>
      <c r="D289" s="98">
        <v>0</v>
      </c>
      <c r="E289" s="98">
        <v>1250</v>
      </c>
      <c r="F289" s="98">
        <v>1519</v>
      </c>
    </row>
    <row r="290" spans="1:6">
      <c r="A290" s="98" t="s">
        <v>1345</v>
      </c>
      <c r="B290" s="98" t="s">
        <v>2236</v>
      </c>
      <c r="C290" s="98" t="s">
        <v>1346</v>
      </c>
      <c r="D290" s="98">
        <v>0</v>
      </c>
      <c r="E290" s="98">
        <v>1930</v>
      </c>
      <c r="F290" s="98">
        <v>2299</v>
      </c>
    </row>
    <row r="291" spans="1:6">
      <c r="A291" s="98" t="s">
        <v>1347</v>
      </c>
      <c r="B291" s="98" t="s">
        <v>2236</v>
      </c>
      <c r="C291" s="98" t="s">
        <v>1348</v>
      </c>
      <c r="D291" s="98">
        <v>0</v>
      </c>
      <c r="E291" s="98">
        <v>1399</v>
      </c>
      <c r="F291" s="98">
        <v>1589</v>
      </c>
    </row>
    <row r="292" spans="1:6">
      <c r="A292" s="98" t="s">
        <v>1349</v>
      </c>
      <c r="B292" s="98" t="s">
        <v>2236</v>
      </c>
      <c r="C292" s="98" t="s">
        <v>1350</v>
      </c>
      <c r="D292" s="98">
        <v>0</v>
      </c>
      <c r="E292" s="98">
        <v>1949</v>
      </c>
      <c r="F292" s="98">
        <v>2299</v>
      </c>
    </row>
    <row r="293" spans="1:6">
      <c r="A293" s="98" t="s">
        <v>1012</v>
      </c>
      <c r="B293" s="98" t="s">
        <v>2236</v>
      </c>
      <c r="C293" s="98" t="s">
        <v>1013</v>
      </c>
      <c r="D293" s="98">
        <v>0</v>
      </c>
      <c r="E293" s="98">
        <v>139</v>
      </c>
      <c r="F293" s="98">
        <v>169</v>
      </c>
    </row>
    <row r="294" spans="1:6">
      <c r="A294" s="98" t="s">
        <v>1010</v>
      </c>
      <c r="B294" s="98" t="s">
        <v>2236</v>
      </c>
      <c r="C294" s="98" t="s">
        <v>1399</v>
      </c>
      <c r="D294" s="98">
        <v>0</v>
      </c>
      <c r="E294" s="98">
        <v>99</v>
      </c>
      <c r="F294" s="98">
        <v>129</v>
      </c>
    </row>
    <row r="295" spans="1:6">
      <c r="A295" s="98" t="s">
        <v>1400</v>
      </c>
      <c r="B295" s="98" t="s">
        <v>2236</v>
      </c>
      <c r="C295" s="98" t="s">
        <v>1401</v>
      </c>
      <c r="D295" s="98">
        <v>0</v>
      </c>
      <c r="E295" s="98">
        <v>69</v>
      </c>
      <c r="F295" s="98">
        <v>89</v>
      </c>
    </row>
    <row r="296" spans="1:6">
      <c r="A296" s="98" t="s">
        <v>1395</v>
      </c>
      <c r="B296" s="98" t="s">
        <v>2236</v>
      </c>
      <c r="C296" s="98" t="s">
        <v>1396</v>
      </c>
      <c r="D296" s="98">
        <v>0</v>
      </c>
      <c r="E296" s="98">
        <v>29</v>
      </c>
      <c r="F296" s="98">
        <v>39</v>
      </c>
    </row>
    <row r="297" spans="1:6">
      <c r="A297" s="98" t="s">
        <v>1393</v>
      </c>
      <c r="B297" s="98" t="s">
        <v>2236</v>
      </c>
      <c r="C297" s="98" t="s">
        <v>1394</v>
      </c>
      <c r="D297" s="98">
        <v>0</v>
      </c>
      <c r="E297" s="98">
        <v>49</v>
      </c>
      <c r="F297" s="98">
        <v>69</v>
      </c>
    </row>
    <row r="298" spans="1:6">
      <c r="A298" s="98" t="s">
        <v>1359</v>
      </c>
      <c r="B298" s="98" t="s">
        <v>2236</v>
      </c>
      <c r="C298" s="98" t="s">
        <v>1360</v>
      </c>
      <c r="D298" s="98">
        <v>0</v>
      </c>
      <c r="E298" s="98">
        <v>209</v>
      </c>
      <c r="F298" s="98">
        <v>259</v>
      </c>
    </row>
    <row r="299" spans="1:6">
      <c r="A299" s="98" t="s">
        <v>1361</v>
      </c>
      <c r="B299" s="98" t="s">
        <v>2236</v>
      </c>
      <c r="C299" s="98" t="s">
        <v>1362</v>
      </c>
      <c r="D299" s="98">
        <v>0</v>
      </c>
      <c r="E299" s="98">
        <v>299</v>
      </c>
      <c r="F299" s="98">
        <v>409</v>
      </c>
    </row>
    <row r="300" spans="1:6">
      <c r="A300" s="98" t="s">
        <v>1363</v>
      </c>
      <c r="B300" s="98" t="s">
        <v>2236</v>
      </c>
      <c r="C300" s="98" t="s">
        <v>1364</v>
      </c>
      <c r="D300" s="98">
        <v>0</v>
      </c>
      <c r="E300" s="98">
        <v>329</v>
      </c>
      <c r="F300" s="98">
        <v>439</v>
      </c>
    </row>
    <row r="301" spans="1:6">
      <c r="A301" s="98" t="s">
        <v>1365</v>
      </c>
      <c r="B301" s="98" t="s">
        <v>2236</v>
      </c>
      <c r="C301" s="98" t="s">
        <v>1366</v>
      </c>
      <c r="D301" s="98">
        <v>0</v>
      </c>
      <c r="E301" s="98">
        <v>409</v>
      </c>
      <c r="F301" s="98">
        <v>529</v>
      </c>
    </row>
    <row r="302" spans="1:6">
      <c r="A302" s="98" t="s">
        <v>1367</v>
      </c>
      <c r="B302" s="98" t="s">
        <v>2236</v>
      </c>
      <c r="C302" s="98" t="s">
        <v>1368</v>
      </c>
      <c r="D302" s="98">
        <v>0</v>
      </c>
      <c r="E302" s="98">
        <v>429</v>
      </c>
      <c r="F302" s="98">
        <v>539</v>
      </c>
    </row>
    <row r="303" spans="1:6">
      <c r="A303" s="98" t="s">
        <v>1370</v>
      </c>
      <c r="B303" s="98" t="s">
        <v>2236</v>
      </c>
      <c r="C303" s="98" t="s">
        <v>1371</v>
      </c>
      <c r="D303" s="98">
        <v>0</v>
      </c>
      <c r="E303" s="98">
        <v>389</v>
      </c>
      <c r="F303" s="98">
        <v>499</v>
      </c>
    </row>
    <row r="304" spans="1:6">
      <c r="A304" s="98" t="s">
        <v>1372</v>
      </c>
      <c r="B304" s="98" t="s">
        <v>2236</v>
      </c>
      <c r="C304" s="98" t="s">
        <v>1373</v>
      </c>
      <c r="D304" s="98">
        <v>0</v>
      </c>
      <c r="E304" s="98">
        <v>489</v>
      </c>
      <c r="F304" s="98">
        <v>599</v>
      </c>
    </row>
    <row r="305" spans="1:6">
      <c r="A305" s="98" t="s">
        <v>1352</v>
      </c>
      <c r="B305" s="98" t="s">
        <v>2236</v>
      </c>
      <c r="C305" s="98" t="s">
        <v>1353</v>
      </c>
      <c r="D305" s="98">
        <v>0</v>
      </c>
      <c r="E305" s="98">
        <v>999</v>
      </c>
      <c r="F305" s="98">
        <v>1199</v>
      </c>
    </row>
    <row r="306" spans="1:6">
      <c r="A306" s="98" t="s">
        <v>1354</v>
      </c>
      <c r="B306" s="98" t="s">
        <v>2236</v>
      </c>
      <c r="C306" s="98" t="s">
        <v>1355</v>
      </c>
      <c r="D306" s="98">
        <v>0</v>
      </c>
      <c r="E306" s="98">
        <v>1199</v>
      </c>
      <c r="F306" s="98">
        <v>1449</v>
      </c>
    </row>
    <row r="307" spans="1:6">
      <c r="A307" s="98" t="s">
        <v>1356</v>
      </c>
      <c r="B307" s="98" t="s">
        <v>2236</v>
      </c>
      <c r="C307" s="98" t="s">
        <v>1357</v>
      </c>
      <c r="D307" s="98">
        <v>0</v>
      </c>
      <c r="E307" s="98">
        <v>1449</v>
      </c>
      <c r="F307" s="98">
        <v>1699</v>
      </c>
    </row>
    <row r="308" spans="1:6">
      <c r="A308" s="98" t="s">
        <v>1016</v>
      </c>
      <c r="B308" s="98" t="s">
        <v>2236</v>
      </c>
      <c r="C308" s="98" t="s">
        <v>1017</v>
      </c>
      <c r="D308" s="98">
        <v>2</v>
      </c>
      <c r="E308" s="98">
        <v>43</v>
      </c>
      <c r="F308" s="98">
        <v>49</v>
      </c>
    </row>
    <row r="309" spans="1:6">
      <c r="A309" s="98" t="s">
        <v>1022</v>
      </c>
      <c r="B309" s="98" t="s">
        <v>2236</v>
      </c>
      <c r="C309" s="98" t="s">
        <v>1023</v>
      </c>
      <c r="D309" s="98">
        <v>4</v>
      </c>
      <c r="E309" s="98">
        <v>32</v>
      </c>
      <c r="F309" s="98">
        <v>39</v>
      </c>
    </row>
    <row r="310" spans="1:6">
      <c r="A310" s="98" t="s">
        <v>1501</v>
      </c>
      <c r="B310" s="98" t="s">
        <v>2240</v>
      </c>
      <c r="C310" s="98" t="s">
        <v>2241</v>
      </c>
      <c r="D310" s="98">
        <v>0</v>
      </c>
      <c r="E310" s="98">
        <v>185</v>
      </c>
      <c r="F310" s="98">
        <v>302</v>
      </c>
    </row>
    <row r="311" spans="1:6">
      <c r="A311" s="98" t="s">
        <v>1515</v>
      </c>
      <c r="B311" s="98" t="s">
        <v>2240</v>
      </c>
      <c r="C311" s="98" t="s">
        <v>2242</v>
      </c>
      <c r="D311" s="98">
        <v>0</v>
      </c>
      <c r="E311" s="98">
        <v>168</v>
      </c>
      <c r="F311" s="98">
        <v>275</v>
      </c>
    </row>
    <row r="312" spans="1:6">
      <c r="A312" s="98" t="s">
        <v>408</v>
      </c>
      <c r="B312" s="98" t="s">
        <v>2240</v>
      </c>
      <c r="C312" s="98" t="s">
        <v>2243</v>
      </c>
      <c r="D312" s="98">
        <v>0</v>
      </c>
      <c r="E312" s="98">
        <v>62</v>
      </c>
      <c r="F312" s="98">
        <v>101</v>
      </c>
    </row>
    <row r="313" spans="1:6">
      <c r="A313" s="98" t="s">
        <v>2244</v>
      </c>
      <c r="B313" s="98" t="s">
        <v>2240</v>
      </c>
      <c r="C313" s="98" t="s">
        <v>2245</v>
      </c>
      <c r="D313" s="98">
        <v>0</v>
      </c>
      <c r="E313" s="98">
        <v>51</v>
      </c>
      <c r="F313" s="98">
        <v>83</v>
      </c>
    </row>
    <row r="314" spans="1:6">
      <c r="A314" s="98" t="s">
        <v>2246</v>
      </c>
      <c r="B314" s="98" t="s">
        <v>2240</v>
      </c>
      <c r="C314" s="98" t="s">
        <v>2247</v>
      </c>
      <c r="D314" s="98">
        <v>0</v>
      </c>
      <c r="E314" s="98">
        <v>51</v>
      </c>
      <c r="F314" s="98">
        <v>83</v>
      </c>
    </row>
    <row r="315" spans="1:6">
      <c r="A315" s="98" t="s">
        <v>410</v>
      </c>
      <c r="B315" s="98" t="s">
        <v>2240</v>
      </c>
      <c r="C315" s="98" t="s">
        <v>2248</v>
      </c>
      <c r="D315" s="98">
        <v>0</v>
      </c>
      <c r="E315" s="98">
        <v>79</v>
      </c>
      <c r="F315" s="98">
        <v>129</v>
      </c>
    </row>
    <row r="316" spans="1:6">
      <c r="A316" s="98" t="s">
        <v>2249</v>
      </c>
      <c r="B316" s="98" t="s">
        <v>2240</v>
      </c>
      <c r="C316" s="98" t="s">
        <v>2250</v>
      </c>
      <c r="D316" s="98">
        <v>0</v>
      </c>
      <c r="E316" s="98">
        <v>67</v>
      </c>
      <c r="F316" s="98">
        <v>110</v>
      </c>
    </row>
    <row r="317" spans="1:6">
      <c r="A317" s="98" t="s">
        <v>2251</v>
      </c>
      <c r="B317" s="98" t="s">
        <v>2240</v>
      </c>
      <c r="C317" s="98" t="s">
        <v>2252</v>
      </c>
      <c r="D317" s="98">
        <v>0</v>
      </c>
      <c r="E317" s="98">
        <v>67</v>
      </c>
      <c r="F317" s="98">
        <v>110</v>
      </c>
    </row>
    <row r="318" spans="1:6">
      <c r="A318" s="98" t="s">
        <v>1551</v>
      </c>
      <c r="B318" s="98" t="s">
        <v>2240</v>
      </c>
      <c r="C318" s="98" t="s">
        <v>2253</v>
      </c>
      <c r="D318" s="98">
        <v>0</v>
      </c>
      <c r="E318" s="98">
        <v>9</v>
      </c>
      <c r="F318" s="98">
        <v>15</v>
      </c>
    </row>
    <row r="319" spans="1:6">
      <c r="A319" s="98" t="s">
        <v>2254</v>
      </c>
      <c r="B319" s="98" t="s">
        <v>2240</v>
      </c>
      <c r="C319" s="98" t="s">
        <v>1492</v>
      </c>
      <c r="D319" s="98">
        <v>0</v>
      </c>
      <c r="E319" s="98">
        <v>1005</v>
      </c>
      <c r="F319" s="98">
        <v>1650</v>
      </c>
    </row>
    <row r="320" spans="1:6">
      <c r="A320" s="98" t="s">
        <v>2255</v>
      </c>
      <c r="B320" s="98" t="s">
        <v>2240</v>
      </c>
      <c r="C320" s="98" t="s">
        <v>1492</v>
      </c>
      <c r="D320" s="98">
        <v>0</v>
      </c>
      <c r="E320" s="98">
        <v>1005</v>
      </c>
      <c r="F320" s="98">
        <v>1650</v>
      </c>
    </row>
    <row r="321" spans="1:6">
      <c r="A321" s="98" t="s">
        <v>2256</v>
      </c>
      <c r="B321" s="98" t="s">
        <v>2240</v>
      </c>
      <c r="C321" s="98" t="s">
        <v>1506</v>
      </c>
      <c r="D321" s="98">
        <v>0</v>
      </c>
      <c r="E321" s="98">
        <v>1061</v>
      </c>
      <c r="F321" s="98">
        <v>2200</v>
      </c>
    </row>
    <row r="322" spans="1:6">
      <c r="A322" s="98" t="s">
        <v>2257</v>
      </c>
      <c r="B322" s="98" t="s">
        <v>2240</v>
      </c>
      <c r="C322" s="98" t="s">
        <v>1506</v>
      </c>
      <c r="D322" s="98">
        <v>0</v>
      </c>
      <c r="E322" s="98">
        <v>1061</v>
      </c>
      <c r="F322" s="98">
        <v>2200</v>
      </c>
    </row>
    <row r="323" spans="1:6">
      <c r="A323" s="98" t="s">
        <v>2258</v>
      </c>
      <c r="B323" s="98" t="s">
        <v>2240</v>
      </c>
      <c r="C323" s="98" t="s">
        <v>1478</v>
      </c>
      <c r="D323" s="98">
        <v>0</v>
      </c>
      <c r="E323" s="98">
        <v>558</v>
      </c>
      <c r="F323" s="98">
        <v>920</v>
      </c>
    </row>
    <row r="324" spans="1:6">
      <c r="A324" s="98" t="s">
        <v>2259</v>
      </c>
      <c r="B324" s="98" t="s">
        <v>2240</v>
      </c>
      <c r="C324" s="98" t="s">
        <v>1478</v>
      </c>
      <c r="D324" s="98">
        <v>0</v>
      </c>
      <c r="E324" s="98">
        <v>558</v>
      </c>
      <c r="F324" s="98">
        <v>920</v>
      </c>
    </row>
    <row r="325" spans="1:6">
      <c r="A325" s="98" t="s">
        <v>1530</v>
      </c>
      <c r="B325" s="98" t="s">
        <v>2240</v>
      </c>
      <c r="C325" s="98" t="s">
        <v>1530</v>
      </c>
      <c r="D325" s="98">
        <v>0</v>
      </c>
      <c r="E325" s="98">
        <v>3528</v>
      </c>
      <c r="F325" s="98">
        <v>6350</v>
      </c>
    </row>
    <row r="326" spans="1:6">
      <c r="A326" s="98" t="s">
        <v>2260</v>
      </c>
      <c r="B326" s="98" t="s">
        <v>2240</v>
      </c>
      <c r="C326" s="98" t="s">
        <v>1494</v>
      </c>
      <c r="D326" s="98">
        <v>0</v>
      </c>
      <c r="E326" s="98">
        <v>1116</v>
      </c>
      <c r="F326" s="98">
        <v>1833</v>
      </c>
    </row>
    <row r="327" spans="1:6">
      <c r="A327" s="98" t="s">
        <v>2261</v>
      </c>
      <c r="B327" s="98" t="s">
        <v>2240</v>
      </c>
      <c r="C327" s="98" t="s">
        <v>1494</v>
      </c>
      <c r="D327" s="98">
        <v>2</v>
      </c>
      <c r="E327" s="98">
        <v>1116</v>
      </c>
      <c r="F327" s="98">
        <v>1833</v>
      </c>
    </row>
    <row r="328" spans="1:6">
      <c r="A328" s="98" t="s">
        <v>2262</v>
      </c>
      <c r="B328" s="98" t="s">
        <v>2240</v>
      </c>
      <c r="C328" s="98" t="s">
        <v>1509</v>
      </c>
      <c r="D328" s="98">
        <v>0</v>
      </c>
      <c r="E328" s="98">
        <v>1172</v>
      </c>
      <c r="F328" s="98">
        <v>2400</v>
      </c>
    </row>
    <row r="329" spans="1:6">
      <c r="A329" s="98" t="s">
        <v>2263</v>
      </c>
      <c r="B329" s="98" t="s">
        <v>2240</v>
      </c>
      <c r="C329" s="98" t="s">
        <v>1509</v>
      </c>
      <c r="D329" s="98">
        <v>0</v>
      </c>
      <c r="E329" s="98">
        <v>1172</v>
      </c>
      <c r="F329" s="98">
        <v>2400</v>
      </c>
    </row>
    <row r="330" spans="1:6">
      <c r="A330" s="98" t="s">
        <v>2264</v>
      </c>
      <c r="B330" s="98" t="s">
        <v>2240</v>
      </c>
      <c r="C330" s="98" t="s">
        <v>1482</v>
      </c>
      <c r="D330" s="98">
        <v>0</v>
      </c>
      <c r="E330" s="98">
        <v>614</v>
      </c>
      <c r="F330" s="98">
        <v>1009</v>
      </c>
    </row>
    <row r="331" spans="1:6">
      <c r="A331" s="98" t="s">
        <v>2265</v>
      </c>
      <c r="B331" s="98" t="s">
        <v>2240</v>
      </c>
      <c r="C331" s="98" t="s">
        <v>1482</v>
      </c>
      <c r="D331" s="98">
        <v>0</v>
      </c>
      <c r="E331" s="98">
        <v>614</v>
      </c>
      <c r="F331" s="98">
        <v>1009</v>
      </c>
    </row>
    <row r="332" spans="1:6">
      <c r="A332" s="98" t="s">
        <v>1526</v>
      </c>
      <c r="B332" s="98" t="s">
        <v>2240</v>
      </c>
      <c r="C332" s="98" t="s">
        <v>2266</v>
      </c>
      <c r="D332" s="98">
        <v>0</v>
      </c>
      <c r="E332" s="98">
        <v>2056</v>
      </c>
      <c r="F332" s="98">
        <v>3650</v>
      </c>
    </row>
    <row r="333" spans="1:6">
      <c r="A333" s="98" t="s">
        <v>2267</v>
      </c>
      <c r="B333" s="98" t="s">
        <v>2240</v>
      </c>
      <c r="C333" s="98" t="s">
        <v>1496</v>
      </c>
      <c r="D333" s="98">
        <v>0</v>
      </c>
      <c r="E333" s="98">
        <v>1228</v>
      </c>
      <c r="F333" s="98">
        <v>2016</v>
      </c>
    </row>
    <row r="334" spans="1:6">
      <c r="A334" s="98" t="s">
        <v>2268</v>
      </c>
      <c r="B334" s="98" t="s">
        <v>2240</v>
      </c>
      <c r="C334" s="98" t="s">
        <v>1496</v>
      </c>
      <c r="D334" s="98">
        <v>0</v>
      </c>
      <c r="E334" s="98">
        <v>1228</v>
      </c>
      <c r="F334" s="98">
        <v>2016</v>
      </c>
    </row>
    <row r="335" spans="1:6">
      <c r="A335" s="98" t="s">
        <v>2269</v>
      </c>
      <c r="B335" s="98" t="s">
        <v>2240</v>
      </c>
      <c r="C335" s="98" t="s">
        <v>1512</v>
      </c>
      <c r="D335" s="98">
        <v>0</v>
      </c>
      <c r="E335" s="98">
        <v>1284</v>
      </c>
      <c r="F335" s="98">
        <v>2600</v>
      </c>
    </row>
    <row r="336" spans="1:6">
      <c r="A336" s="98" t="s">
        <v>2270</v>
      </c>
      <c r="B336" s="98" t="s">
        <v>2240</v>
      </c>
      <c r="C336" s="98" t="s">
        <v>1512</v>
      </c>
      <c r="D336" s="98">
        <v>0</v>
      </c>
      <c r="E336" s="98">
        <v>1284</v>
      </c>
      <c r="F336" s="98">
        <v>2600</v>
      </c>
    </row>
    <row r="337" spans="1:6">
      <c r="A337" s="98" t="s">
        <v>2271</v>
      </c>
      <c r="B337" s="98" t="s">
        <v>2240</v>
      </c>
      <c r="C337" s="98" t="s">
        <v>1485</v>
      </c>
      <c r="D337" s="98">
        <v>0</v>
      </c>
      <c r="E337" s="98">
        <v>670</v>
      </c>
      <c r="F337" s="98">
        <v>1100</v>
      </c>
    </row>
    <row r="338" spans="1:6">
      <c r="A338" s="98" t="s">
        <v>2272</v>
      </c>
      <c r="B338" s="98" t="s">
        <v>2240</v>
      </c>
      <c r="C338" s="98" t="s">
        <v>1485</v>
      </c>
      <c r="D338" s="98">
        <v>0</v>
      </c>
      <c r="E338" s="98">
        <v>670</v>
      </c>
      <c r="F338" s="98">
        <v>1100</v>
      </c>
    </row>
    <row r="339" spans="1:6">
      <c r="A339" s="98" t="s">
        <v>2273</v>
      </c>
      <c r="B339" s="98" t="s">
        <v>2240</v>
      </c>
      <c r="C339" s="98" t="s">
        <v>2274</v>
      </c>
      <c r="D339" s="98">
        <v>0</v>
      </c>
      <c r="E339" s="98">
        <v>34</v>
      </c>
      <c r="F339" s="98">
        <v>55</v>
      </c>
    </row>
    <row r="340" spans="1:6">
      <c r="A340" s="98" t="s">
        <v>2275</v>
      </c>
      <c r="B340" s="98" t="s">
        <v>2240</v>
      </c>
      <c r="C340" s="98" t="s">
        <v>2274</v>
      </c>
      <c r="D340" s="98">
        <v>0</v>
      </c>
      <c r="E340" s="98">
        <v>34</v>
      </c>
      <c r="F340" s="98">
        <v>55</v>
      </c>
    </row>
    <row r="341" spans="1:6">
      <c r="A341" s="98" t="s">
        <v>2276</v>
      </c>
      <c r="B341" s="98" t="s">
        <v>2240</v>
      </c>
      <c r="C341" s="98" t="s">
        <v>2277</v>
      </c>
      <c r="D341" s="98">
        <v>0</v>
      </c>
      <c r="E341" s="98">
        <v>34</v>
      </c>
      <c r="F341" s="98">
        <v>55</v>
      </c>
    </row>
    <row r="342" spans="1:6">
      <c r="A342" s="98" t="s">
        <v>2278</v>
      </c>
      <c r="B342" s="98" t="s">
        <v>2240</v>
      </c>
      <c r="C342" s="98" t="s">
        <v>2277</v>
      </c>
      <c r="D342" s="98">
        <v>0</v>
      </c>
      <c r="E342" s="98">
        <v>34</v>
      </c>
      <c r="F342" s="98">
        <v>55</v>
      </c>
    </row>
    <row r="343" spans="1:6">
      <c r="A343" s="98" t="s">
        <v>1519</v>
      </c>
      <c r="B343" s="98" t="s">
        <v>2240</v>
      </c>
      <c r="C343" s="98" t="s">
        <v>1520</v>
      </c>
      <c r="D343" s="98">
        <v>0</v>
      </c>
      <c r="E343" s="98">
        <v>363</v>
      </c>
      <c r="F343" s="98">
        <v>595</v>
      </c>
    </row>
    <row r="344" spans="1:6">
      <c r="A344" s="98" t="s">
        <v>412</v>
      </c>
      <c r="B344" s="98" t="s">
        <v>2240</v>
      </c>
      <c r="C344" s="98" t="s">
        <v>2279</v>
      </c>
      <c r="D344" s="98">
        <v>0</v>
      </c>
      <c r="E344" s="98">
        <v>79</v>
      </c>
      <c r="F344" s="98">
        <v>129</v>
      </c>
    </row>
    <row r="345" spans="1:6">
      <c r="A345" s="98" t="s">
        <v>1553</v>
      </c>
      <c r="B345" s="98" t="s">
        <v>2240</v>
      </c>
      <c r="C345" s="98" t="s">
        <v>1554</v>
      </c>
      <c r="D345" s="98">
        <v>0</v>
      </c>
      <c r="E345" s="98">
        <v>14</v>
      </c>
      <c r="F345" s="98">
        <v>24</v>
      </c>
    </row>
    <row r="346" spans="1:6">
      <c r="A346" s="98" t="s">
        <v>1556</v>
      </c>
      <c r="B346" s="98" t="s">
        <v>2240</v>
      </c>
      <c r="C346" s="98" t="s">
        <v>1557</v>
      </c>
      <c r="D346" s="98">
        <v>0</v>
      </c>
      <c r="E346" s="98">
        <v>14</v>
      </c>
      <c r="F346" s="98">
        <v>24</v>
      </c>
    </row>
    <row r="347" spans="1:6">
      <c r="A347" s="98" t="s">
        <v>1559</v>
      </c>
      <c r="B347" s="98" t="s">
        <v>2240</v>
      </c>
      <c r="C347" s="98" t="s">
        <v>1557</v>
      </c>
      <c r="D347" s="98">
        <v>0</v>
      </c>
      <c r="E347" s="98">
        <v>14</v>
      </c>
      <c r="F347" s="98">
        <v>24</v>
      </c>
    </row>
    <row r="348" spans="1:6">
      <c r="A348" s="98" t="s">
        <v>1498</v>
      </c>
      <c r="B348" s="98" t="s">
        <v>2240</v>
      </c>
      <c r="C348" s="98" t="s">
        <v>1499</v>
      </c>
      <c r="D348" s="98">
        <v>0</v>
      </c>
      <c r="E348" s="98">
        <v>391</v>
      </c>
      <c r="F348" s="98">
        <v>640</v>
      </c>
    </row>
    <row r="349" spans="1:6">
      <c r="A349" s="98" t="s">
        <v>1522</v>
      </c>
      <c r="B349" s="98" t="s">
        <v>2240</v>
      </c>
      <c r="C349" s="98" t="s">
        <v>2280</v>
      </c>
      <c r="D349" s="98">
        <v>0</v>
      </c>
      <c r="E349" s="98">
        <v>503</v>
      </c>
      <c r="F349" s="98">
        <v>825</v>
      </c>
    </row>
    <row r="350" spans="1:6">
      <c r="A350" s="98" t="s">
        <v>2281</v>
      </c>
      <c r="B350" s="98" t="s">
        <v>2240</v>
      </c>
      <c r="C350" s="98" t="s">
        <v>2282</v>
      </c>
      <c r="D350" s="98">
        <v>0</v>
      </c>
      <c r="E350" s="98">
        <v>62</v>
      </c>
      <c r="F350" s="98">
        <v>101</v>
      </c>
    </row>
    <row r="351" spans="1:6">
      <c r="A351" s="98" t="s">
        <v>2283</v>
      </c>
      <c r="B351" s="98" t="s">
        <v>2240</v>
      </c>
      <c r="C351" s="98" t="s">
        <v>2284</v>
      </c>
      <c r="D351" s="98">
        <v>0</v>
      </c>
      <c r="E351" s="98">
        <v>62</v>
      </c>
      <c r="F351" s="98">
        <v>101</v>
      </c>
    </row>
    <row r="352" spans="1:6">
      <c r="A352" s="98" t="s">
        <v>2285</v>
      </c>
      <c r="B352" s="98" t="s">
        <v>2286</v>
      </c>
      <c r="C352" s="98" t="s">
        <v>2287</v>
      </c>
      <c r="D352" s="98">
        <v>1</v>
      </c>
      <c r="E352" s="98">
        <v>373</v>
      </c>
      <c r="F352" s="98">
        <v>373</v>
      </c>
    </row>
    <row r="353" spans="1:6">
      <c r="A353" s="98" t="s">
        <v>1942</v>
      </c>
      <c r="B353" s="98" t="s">
        <v>2011</v>
      </c>
      <c r="C353" s="98" t="s">
        <v>2288</v>
      </c>
      <c r="D353" s="98">
        <v>0</v>
      </c>
      <c r="E353" s="98">
        <v>6840</v>
      </c>
      <c r="F353" s="98">
        <v>7200</v>
      </c>
    </row>
    <row r="354" spans="1:6">
      <c r="A354" s="98" t="s">
        <v>678</v>
      </c>
      <c r="B354" s="98" t="s">
        <v>309</v>
      </c>
      <c r="C354" s="98" t="s">
        <v>2289</v>
      </c>
      <c r="D354" s="98">
        <v>0</v>
      </c>
      <c r="E354" s="98">
        <v>171</v>
      </c>
      <c r="F354" s="98">
        <v>228</v>
      </c>
    </row>
    <row r="355" spans="1:6">
      <c r="A355" s="98" t="s">
        <v>678</v>
      </c>
      <c r="B355" s="98" t="s">
        <v>309</v>
      </c>
      <c r="C355" s="98" t="s">
        <v>2289</v>
      </c>
      <c r="D355" s="98">
        <v>0</v>
      </c>
      <c r="E355" s="98">
        <v>171</v>
      </c>
      <c r="F355" s="98">
        <v>228</v>
      </c>
    </row>
    <row r="356" spans="1:6">
      <c r="A356" s="98" t="s">
        <v>45</v>
      </c>
      <c r="B356" s="98" t="s">
        <v>309</v>
      </c>
      <c r="C356" s="98" t="s">
        <v>2290</v>
      </c>
      <c r="D356" s="98">
        <v>0</v>
      </c>
      <c r="E356" s="98">
        <v>4240</v>
      </c>
      <c r="F356" s="98">
        <v>6250</v>
      </c>
    </row>
    <row r="357" spans="1:6">
      <c r="A357" s="98" t="s">
        <v>597</v>
      </c>
      <c r="B357" s="98" t="s">
        <v>309</v>
      </c>
      <c r="C357" s="98" t="s">
        <v>2291</v>
      </c>
      <c r="D357" s="98">
        <v>0</v>
      </c>
      <c r="E357" s="98">
        <v>2648</v>
      </c>
      <c r="F357" s="98">
        <v>3815</v>
      </c>
    </row>
    <row r="358" spans="1:6">
      <c r="A358" s="193" t="s">
        <v>619</v>
      </c>
      <c r="B358" s="98" t="s">
        <v>309</v>
      </c>
      <c r="C358" s="98" t="s">
        <v>2292</v>
      </c>
      <c r="D358" s="98">
        <v>2</v>
      </c>
      <c r="E358" s="98">
        <v>1292</v>
      </c>
      <c r="F358" s="98">
        <v>1845.7142857142858</v>
      </c>
    </row>
    <row r="359" spans="1:6">
      <c r="A359" s="98" t="s">
        <v>2293</v>
      </c>
      <c r="B359" s="98" t="s">
        <v>309</v>
      </c>
      <c r="C359" s="98" t="s">
        <v>2294</v>
      </c>
      <c r="D359" s="98">
        <v>0</v>
      </c>
      <c r="E359" s="98">
        <v>1817</v>
      </c>
      <c r="F359" s="98">
        <v>2595</v>
      </c>
    </row>
    <row r="360" spans="1:6">
      <c r="A360" s="98" t="s">
        <v>621</v>
      </c>
      <c r="B360" s="98" t="s">
        <v>309</v>
      </c>
      <c r="C360" s="98" t="s">
        <v>2295</v>
      </c>
      <c r="D360" s="98">
        <v>2</v>
      </c>
      <c r="E360" s="98">
        <v>1817</v>
      </c>
      <c r="F360" s="98">
        <v>2595.7142857142858</v>
      </c>
    </row>
    <row r="361" spans="1:6">
      <c r="A361" s="98" t="s">
        <v>629</v>
      </c>
      <c r="B361" s="98" t="s">
        <v>309</v>
      </c>
      <c r="C361" s="98" t="s">
        <v>2296</v>
      </c>
      <c r="D361" s="98">
        <v>7</v>
      </c>
      <c r="E361" s="98">
        <v>2231</v>
      </c>
      <c r="F361" s="98">
        <v>3188</v>
      </c>
    </row>
    <row r="362" spans="1:6">
      <c r="A362" s="98" t="s">
        <v>623</v>
      </c>
      <c r="B362" s="98" t="s">
        <v>309</v>
      </c>
      <c r="C362" s="98" t="s">
        <v>2297</v>
      </c>
      <c r="D362" s="98">
        <v>0</v>
      </c>
      <c r="E362" s="98">
        <v>2383</v>
      </c>
      <c r="F362" s="98">
        <v>3404.2857142857147</v>
      </c>
    </row>
    <row r="363" spans="1:6">
      <c r="A363" s="98" t="s">
        <v>2298</v>
      </c>
      <c r="B363" s="98" t="s">
        <v>309</v>
      </c>
      <c r="C363" s="98" t="s">
        <v>2299</v>
      </c>
      <c r="D363" s="98">
        <v>0</v>
      </c>
      <c r="E363" s="98">
        <v>3200</v>
      </c>
      <c r="F363" s="98">
        <v>4571</v>
      </c>
    </row>
    <row r="364" spans="1:6">
      <c r="A364" s="98" t="s">
        <v>625</v>
      </c>
      <c r="B364" s="98" t="s">
        <v>309</v>
      </c>
      <c r="C364" s="98" t="s">
        <v>2300</v>
      </c>
      <c r="D364" s="98">
        <v>0</v>
      </c>
      <c r="E364" s="98">
        <v>3178</v>
      </c>
      <c r="F364" s="98">
        <v>4540</v>
      </c>
    </row>
    <row r="365" spans="1:6">
      <c r="A365" s="98" t="s">
        <v>633</v>
      </c>
      <c r="B365" s="98" t="s">
        <v>309</v>
      </c>
      <c r="C365" s="98" t="s">
        <v>2301</v>
      </c>
      <c r="D365" s="98">
        <v>0</v>
      </c>
      <c r="E365" s="98">
        <v>3460</v>
      </c>
      <c r="F365" s="98">
        <v>4943</v>
      </c>
    </row>
    <row r="366" spans="1:6">
      <c r="A366" s="98" t="s">
        <v>635</v>
      </c>
      <c r="B366" s="98" t="s">
        <v>309</v>
      </c>
      <c r="C366" s="98" t="s">
        <v>2302</v>
      </c>
      <c r="D366" s="98">
        <v>0</v>
      </c>
      <c r="E366" s="98">
        <v>4463</v>
      </c>
      <c r="F366" s="98">
        <v>6375</v>
      </c>
    </row>
    <row r="367" spans="1:6">
      <c r="A367" s="98" t="s">
        <v>586</v>
      </c>
      <c r="B367" s="98" t="s">
        <v>309</v>
      </c>
      <c r="C367" s="98" t="s">
        <v>2303</v>
      </c>
      <c r="D367" s="98">
        <v>0</v>
      </c>
      <c r="E367" s="98">
        <v>270</v>
      </c>
      <c r="F367" s="98">
        <v>379</v>
      </c>
    </row>
    <row r="368" spans="1:6">
      <c r="A368" s="98" t="s">
        <v>586</v>
      </c>
      <c r="B368" s="98" t="s">
        <v>309</v>
      </c>
      <c r="C368" s="98" t="s">
        <v>2303</v>
      </c>
      <c r="D368" s="98">
        <v>0</v>
      </c>
      <c r="E368" s="98">
        <v>270</v>
      </c>
      <c r="F368" s="98">
        <v>379</v>
      </c>
    </row>
    <row r="369" spans="1:6">
      <c r="A369" s="98" t="s">
        <v>696</v>
      </c>
      <c r="B369" s="98" t="s">
        <v>309</v>
      </c>
      <c r="C369" s="98" t="s">
        <v>697</v>
      </c>
      <c r="D369" s="98">
        <v>0</v>
      </c>
      <c r="E369" s="98">
        <v>21</v>
      </c>
      <c r="F369" s="98">
        <v>30.000000000000004</v>
      </c>
    </row>
    <row r="370" spans="1:6">
      <c r="A370" s="98" t="s">
        <v>692</v>
      </c>
      <c r="B370" s="98" t="s">
        <v>309</v>
      </c>
      <c r="C370" s="98" t="s">
        <v>693</v>
      </c>
      <c r="D370" s="98">
        <v>0</v>
      </c>
      <c r="E370" s="98">
        <v>21</v>
      </c>
      <c r="F370" s="98">
        <v>30.000000000000004</v>
      </c>
    </row>
    <row r="371" spans="1:6">
      <c r="A371" s="98" t="s">
        <v>2304</v>
      </c>
      <c r="B371" s="98" t="s">
        <v>309</v>
      </c>
      <c r="C371" s="98" t="s">
        <v>2305</v>
      </c>
      <c r="D371" s="98">
        <v>0</v>
      </c>
      <c r="E371" s="98">
        <v>42</v>
      </c>
      <c r="F371" s="98">
        <v>60.000000000000007</v>
      </c>
    </row>
    <row r="372" spans="1:6">
      <c r="A372" s="98" t="s">
        <v>2306</v>
      </c>
      <c r="B372" s="98" t="s">
        <v>309</v>
      </c>
      <c r="C372" s="98" t="s">
        <v>2307</v>
      </c>
      <c r="D372" s="98">
        <v>0</v>
      </c>
      <c r="E372" s="98">
        <v>32</v>
      </c>
      <c r="F372" s="98">
        <v>46</v>
      </c>
    </row>
    <row r="373" spans="1:6">
      <c r="A373" s="98" t="s">
        <v>690</v>
      </c>
      <c r="B373" s="98" t="s">
        <v>309</v>
      </c>
      <c r="C373" s="98" t="s">
        <v>2308</v>
      </c>
      <c r="D373" s="98">
        <v>0</v>
      </c>
      <c r="E373" s="98">
        <v>37</v>
      </c>
      <c r="F373" s="98">
        <v>53</v>
      </c>
    </row>
    <row r="374" spans="1:6">
      <c r="A374" s="98" t="s">
        <v>2309</v>
      </c>
      <c r="B374" s="98" t="s">
        <v>309</v>
      </c>
      <c r="C374" s="98" t="s">
        <v>2310</v>
      </c>
      <c r="D374" s="98">
        <v>0</v>
      </c>
      <c r="E374" s="98">
        <v>37</v>
      </c>
      <c r="F374" s="98">
        <v>53</v>
      </c>
    </row>
    <row r="375" spans="1:6">
      <c r="A375" s="98" t="s">
        <v>2311</v>
      </c>
      <c r="B375" s="98" t="s">
        <v>309</v>
      </c>
      <c r="C375" s="98" t="s">
        <v>2312</v>
      </c>
      <c r="D375" s="98">
        <v>0</v>
      </c>
      <c r="E375" s="98">
        <v>37</v>
      </c>
      <c r="F375" s="98">
        <v>53</v>
      </c>
    </row>
    <row r="376" spans="1:6">
      <c r="A376" s="98" t="s">
        <v>585</v>
      </c>
      <c r="B376" s="98" t="s">
        <v>309</v>
      </c>
      <c r="C376" s="98" t="s">
        <v>2313</v>
      </c>
      <c r="D376" s="98">
        <v>9</v>
      </c>
      <c r="E376" s="98">
        <v>86</v>
      </c>
      <c r="F376" s="98">
        <v>125</v>
      </c>
    </row>
    <row r="377" spans="1:6">
      <c r="A377" s="98" t="s">
        <v>585</v>
      </c>
      <c r="B377" s="98" t="s">
        <v>309</v>
      </c>
      <c r="C377" s="98" t="s">
        <v>2313</v>
      </c>
      <c r="D377" s="98">
        <v>9</v>
      </c>
      <c r="E377" s="98">
        <v>86</v>
      </c>
      <c r="F377" s="98">
        <v>125</v>
      </c>
    </row>
    <row r="378" spans="1:6">
      <c r="A378" s="98" t="s">
        <v>120</v>
      </c>
      <c r="B378" s="98" t="s">
        <v>309</v>
      </c>
      <c r="C378" s="98" t="s">
        <v>654</v>
      </c>
      <c r="D378" s="98">
        <v>0</v>
      </c>
      <c r="E378" s="98">
        <v>560</v>
      </c>
      <c r="F378" s="98">
        <v>800</v>
      </c>
    </row>
    <row r="379" spans="1:6">
      <c r="A379" s="98" t="s">
        <v>121</v>
      </c>
      <c r="B379" s="98" t="s">
        <v>309</v>
      </c>
      <c r="C379" s="98" t="s">
        <v>659</v>
      </c>
      <c r="D379" s="98">
        <v>1</v>
      </c>
      <c r="E379" s="98">
        <v>1239</v>
      </c>
      <c r="F379" s="98">
        <v>1659</v>
      </c>
    </row>
    <row r="380" spans="1:6">
      <c r="A380" s="98" t="s">
        <v>587</v>
      </c>
      <c r="B380" s="98" t="s">
        <v>309</v>
      </c>
      <c r="C380" s="98" t="s">
        <v>2314</v>
      </c>
      <c r="D380" s="98">
        <v>0</v>
      </c>
      <c r="E380" s="98">
        <v>139</v>
      </c>
      <c r="F380" s="98">
        <v>199</v>
      </c>
    </row>
    <row r="381" spans="1:6">
      <c r="A381" s="98" t="s">
        <v>655</v>
      </c>
      <c r="B381" s="98" t="s">
        <v>309</v>
      </c>
      <c r="C381" s="98" t="s">
        <v>656</v>
      </c>
      <c r="D381" s="98">
        <v>1</v>
      </c>
      <c r="E381" s="98">
        <v>899</v>
      </c>
      <c r="F381" s="98">
        <v>1299</v>
      </c>
    </row>
    <row r="382" spans="1:6">
      <c r="A382" s="98" t="s">
        <v>657</v>
      </c>
      <c r="B382" s="98" t="s">
        <v>309</v>
      </c>
      <c r="C382" s="98" t="s">
        <v>2315</v>
      </c>
      <c r="D382" s="98">
        <v>0</v>
      </c>
      <c r="E382" s="98">
        <v>899</v>
      </c>
      <c r="F382" s="98">
        <v>1299</v>
      </c>
    </row>
    <row r="383" spans="1:6">
      <c r="A383" s="98" t="s">
        <v>661</v>
      </c>
      <c r="B383" s="98" t="s">
        <v>309</v>
      </c>
      <c r="C383" s="98" t="s">
        <v>2316</v>
      </c>
      <c r="D383" s="98">
        <v>0</v>
      </c>
      <c r="E383" s="98">
        <v>2225</v>
      </c>
      <c r="F383" s="98">
        <v>3180</v>
      </c>
    </row>
    <row r="384" spans="1:6">
      <c r="A384" s="98" t="s">
        <v>717</v>
      </c>
      <c r="B384" s="98" t="s">
        <v>309</v>
      </c>
      <c r="C384" s="98" t="s">
        <v>718</v>
      </c>
      <c r="D384" s="98">
        <v>0</v>
      </c>
      <c r="E384" s="98">
        <v>24500</v>
      </c>
      <c r="F384" s="98">
        <v>35000</v>
      </c>
    </row>
    <row r="385" spans="1:6">
      <c r="A385" s="98" t="s">
        <v>2317</v>
      </c>
      <c r="B385" s="98" t="s">
        <v>309</v>
      </c>
      <c r="C385" s="98" t="s">
        <v>2318</v>
      </c>
      <c r="D385" s="98">
        <v>0</v>
      </c>
      <c r="E385" s="98">
        <v>17000</v>
      </c>
      <c r="F385" s="98">
        <v>22000</v>
      </c>
    </row>
    <row r="386" spans="1:6">
      <c r="A386" s="98" t="s">
        <v>2319</v>
      </c>
      <c r="B386" s="98" t="s">
        <v>309</v>
      </c>
      <c r="C386" s="98" t="s">
        <v>2320</v>
      </c>
      <c r="D386" s="98">
        <v>0</v>
      </c>
      <c r="E386" s="98">
        <v>17000</v>
      </c>
      <c r="F386" s="98">
        <v>22500</v>
      </c>
    </row>
    <row r="387" spans="1:6">
      <c r="A387" s="98" t="s">
        <v>712</v>
      </c>
      <c r="B387" s="98" t="s">
        <v>309</v>
      </c>
      <c r="C387" s="98" t="s">
        <v>713</v>
      </c>
      <c r="D387" s="98">
        <v>0</v>
      </c>
      <c r="E387" s="98">
        <v>19000</v>
      </c>
      <c r="F387" s="98">
        <v>25000</v>
      </c>
    </row>
    <row r="388" spans="1:6">
      <c r="A388" s="98" t="s">
        <v>2321</v>
      </c>
      <c r="B388" s="98" t="s">
        <v>309</v>
      </c>
      <c r="C388" s="98" t="s">
        <v>2322</v>
      </c>
      <c r="D388" s="98">
        <v>0</v>
      </c>
      <c r="E388" s="98">
        <v>19000</v>
      </c>
      <c r="F388" s="98">
        <v>25000</v>
      </c>
    </row>
    <row r="389" spans="1:6">
      <c r="A389" s="98" t="s">
        <v>719</v>
      </c>
      <c r="B389" s="98" t="s">
        <v>309</v>
      </c>
      <c r="C389" s="98" t="s">
        <v>720</v>
      </c>
      <c r="D389" s="98">
        <v>0</v>
      </c>
      <c r="E389" s="98">
        <v>26600</v>
      </c>
      <c r="F389" s="98">
        <v>38000</v>
      </c>
    </row>
    <row r="390" spans="1:6">
      <c r="A390" s="98" t="s">
        <v>721</v>
      </c>
      <c r="B390" s="98" t="s">
        <v>309</v>
      </c>
      <c r="C390" s="98" t="s">
        <v>722</v>
      </c>
      <c r="D390" s="98">
        <v>0</v>
      </c>
      <c r="E390" s="98">
        <v>28000</v>
      </c>
      <c r="F390" s="98">
        <v>40000</v>
      </c>
    </row>
    <row r="391" spans="1:6">
      <c r="A391" s="98" t="s">
        <v>715</v>
      </c>
      <c r="B391" s="98" t="s">
        <v>309</v>
      </c>
      <c r="C391" s="98" t="s">
        <v>716</v>
      </c>
      <c r="D391" s="98">
        <v>0</v>
      </c>
      <c r="E391" s="98">
        <v>23000</v>
      </c>
      <c r="F391" s="98">
        <v>32000</v>
      </c>
    </row>
    <row r="392" spans="1:6">
      <c r="A392" s="98" t="s">
        <v>748</v>
      </c>
      <c r="B392" s="98" t="s">
        <v>309</v>
      </c>
      <c r="C392" s="98" t="s">
        <v>2323</v>
      </c>
      <c r="D392" s="98">
        <v>0</v>
      </c>
      <c r="E392" s="98">
        <v>2520</v>
      </c>
      <c r="F392" s="98">
        <v>3600</v>
      </c>
    </row>
    <row r="393" spans="1:6">
      <c r="A393" s="98" t="s">
        <v>1985</v>
      </c>
      <c r="B393" s="98" t="s">
        <v>2011</v>
      </c>
      <c r="C393" s="98" t="s">
        <v>2324</v>
      </c>
      <c r="D393" s="98">
        <v>0</v>
      </c>
      <c r="E393" s="98">
        <v>2090</v>
      </c>
      <c r="F393" s="98">
        <v>2200</v>
      </c>
    </row>
    <row r="394" spans="1:6">
      <c r="A394" s="98" t="s">
        <v>1955</v>
      </c>
      <c r="B394" s="98" t="s">
        <v>2011</v>
      </c>
      <c r="C394" s="98" t="s">
        <v>2325</v>
      </c>
      <c r="D394" s="98">
        <v>9999</v>
      </c>
      <c r="E394" s="98">
        <v>874</v>
      </c>
      <c r="F394" s="98">
        <v>920</v>
      </c>
    </row>
    <row r="395" spans="1:6">
      <c r="A395" s="98" t="s">
        <v>1958</v>
      </c>
      <c r="B395" s="98" t="s">
        <v>2011</v>
      </c>
      <c r="C395" s="98" t="s">
        <v>2326</v>
      </c>
      <c r="D395" s="98">
        <v>9999</v>
      </c>
      <c r="E395" s="98">
        <v>1691</v>
      </c>
      <c r="F395" s="98">
        <v>1780</v>
      </c>
    </row>
    <row r="396" spans="1:6">
      <c r="A396" s="98" t="s">
        <v>1961</v>
      </c>
      <c r="B396" s="98" t="s">
        <v>2011</v>
      </c>
      <c r="C396" s="98" t="s">
        <v>2327</v>
      </c>
      <c r="D396" s="98">
        <v>9999</v>
      </c>
      <c r="E396" s="98">
        <v>2461</v>
      </c>
      <c r="F396" s="98">
        <v>2590</v>
      </c>
    </row>
    <row r="397" spans="1:6">
      <c r="A397" s="98" t="s">
        <v>1964</v>
      </c>
      <c r="B397" s="98" t="s">
        <v>2011</v>
      </c>
      <c r="C397" s="98" t="s">
        <v>2328</v>
      </c>
      <c r="D397" s="98">
        <v>9999</v>
      </c>
      <c r="E397" s="98">
        <v>3981</v>
      </c>
      <c r="F397" s="98">
        <v>4190</v>
      </c>
    </row>
    <row r="398" spans="1:6">
      <c r="A398" s="98" t="s">
        <v>2329</v>
      </c>
      <c r="B398" s="98" t="s">
        <v>2011</v>
      </c>
      <c r="C398" s="98" t="s">
        <v>2330</v>
      </c>
      <c r="D398" s="98">
        <v>9999</v>
      </c>
      <c r="E398" s="98">
        <v>874</v>
      </c>
      <c r="F398" s="98">
        <v>920</v>
      </c>
    </row>
    <row r="399" spans="1:6">
      <c r="A399" s="98" t="s">
        <v>2331</v>
      </c>
      <c r="B399" s="98" t="s">
        <v>2011</v>
      </c>
      <c r="C399" s="98" t="s">
        <v>2332</v>
      </c>
      <c r="D399" s="98">
        <v>9999</v>
      </c>
      <c r="E399" s="98">
        <v>1596</v>
      </c>
      <c r="F399" s="98">
        <v>1680</v>
      </c>
    </row>
    <row r="400" spans="1:6">
      <c r="A400" s="98" t="s">
        <v>2333</v>
      </c>
      <c r="B400" s="98" t="s">
        <v>2011</v>
      </c>
      <c r="C400" s="98" t="s">
        <v>2334</v>
      </c>
      <c r="D400" s="98">
        <v>9999</v>
      </c>
      <c r="E400" s="98">
        <v>2461</v>
      </c>
      <c r="F400" s="98">
        <v>2590</v>
      </c>
    </row>
    <row r="401" spans="1:6">
      <c r="A401" s="98" t="s">
        <v>1967</v>
      </c>
      <c r="B401" s="98" t="s">
        <v>2011</v>
      </c>
      <c r="C401" s="98" t="s">
        <v>2335</v>
      </c>
      <c r="D401" s="98">
        <v>9999</v>
      </c>
      <c r="E401" s="98">
        <v>874</v>
      </c>
      <c r="F401" s="98">
        <v>920</v>
      </c>
    </row>
    <row r="402" spans="1:6">
      <c r="A402" s="98" t="s">
        <v>1970</v>
      </c>
      <c r="B402" s="98" t="s">
        <v>2011</v>
      </c>
      <c r="C402" s="98" t="s">
        <v>2336</v>
      </c>
      <c r="D402" s="98">
        <v>9999</v>
      </c>
      <c r="E402" s="98">
        <v>874</v>
      </c>
      <c r="F402" s="98">
        <v>920</v>
      </c>
    </row>
    <row r="403" spans="1:6">
      <c r="A403" s="98" t="s">
        <v>1973</v>
      </c>
      <c r="B403" s="98" t="s">
        <v>2011</v>
      </c>
      <c r="C403" s="98" t="s">
        <v>2337</v>
      </c>
      <c r="D403" s="98">
        <v>9999</v>
      </c>
      <c r="E403" s="98">
        <v>1691</v>
      </c>
      <c r="F403" s="98">
        <v>1780</v>
      </c>
    </row>
    <row r="404" spans="1:6">
      <c r="A404" s="98" t="s">
        <v>1976</v>
      </c>
      <c r="B404" s="98" t="s">
        <v>2011</v>
      </c>
      <c r="C404" s="98" t="s">
        <v>2338</v>
      </c>
      <c r="D404" s="98">
        <v>9999</v>
      </c>
      <c r="E404" s="98">
        <v>2461</v>
      </c>
      <c r="F404" s="98">
        <v>2590</v>
      </c>
    </row>
    <row r="405" spans="1:6">
      <c r="A405" s="98" t="s">
        <v>2339</v>
      </c>
      <c r="B405" s="98" t="s">
        <v>2030</v>
      </c>
      <c r="C405" s="98" t="s">
        <v>2340</v>
      </c>
      <c r="D405" s="98">
        <v>9999</v>
      </c>
      <c r="E405" s="98">
        <v>208</v>
      </c>
      <c r="F405" s="98">
        <v>360</v>
      </c>
    </row>
    <row r="406" spans="1:6">
      <c r="A406" s="98" t="s">
        <v>2341</v>
      </c>
      <c r="B406" s="98" t="s">
        <v>2030</v>
      </c>
      <c r="C406" s="98" t="s">
        <v>2342</v>
      </c>
      <c r="D406" s="98">
        <v>9999</v>
      </c>
      <c r="E406" s="98">
        <v>415</v>
      </c>
      <c r="F406" s="98">
        <v>720</v>
      </c>
    </row>
    <row r="407" spans="1:6">
      <c r="A407" s="98" t="s">
        <v>2343</v>
      </c>
      <c r="B407" s="98" t="s">
        <v>2030</v>
      </c>
      <c r="C407" s="98" t="s">
        <v>2344</v>
      </c>
      <c r="D407" s="98">
        <v>9999</v>
      </c>
      <c r="E407" s="98">
        <v>47</v>
      </c>
      <c r="F407" s="98">
        <v>80</v>
      </c>
    </row>
    <row r="408" spans="1:6">
      <c r="A408" s="98" t="s">
        <v>2345</v>
      </c>
      <c r="B408" s="98" t="s">
        <v>2030</v>
      </c>
      <c r="C408" s="98" t="s">
        <v>2346</v>
      </c>
      <c r="D408" s="98">
        <v>9999</v>
      </c>
      <c r="E408" s="98">
        <v>131</v>
      </c>
      <c r="F408" s="98">
        <v>227</v>
      </c>
    </row>
    <row r="409" spans="1:6">
      <c r="A409" s="98" t="s">
        <v>2347</v>
      </c>
      <c r="B409" s="98" t="s">
        <v>2030</v>
      </c>
      <c r="C409" s="98" t="s">
        <v>2348</v>
      </c>
      <c r="D409" s="98">
        <v>9999</v>
      </c>
      <c r="E409" s="98">
        <v>92</v>
      </c>
      <c r="F409" s="98">
        <v>160</v>
      </c>
    </row>
    <row r="410" spans="1:6">
      <c r="A410" s="98" t="s">
        <v>2349</v>
      </c>
      <c r="B410" s="98" t="s">
        <v>2030</v>
      </c>
      <c r="C410" s="98" t="s">
        <v>2350</v>
      </c>
      <c r="D410" s="98">
        <v>9999</v>
      </c>
      <c r="E410" s="98">
        <v>265</v>
      </c>
      <c r="F410" s="98">
        <v>456</v>
      </c>
    </row>
    <row r="411" spans="1:6">
      <c r="A411" s="98" t="s">
        <v>824</v>
      </c>
      <c r="B411" s="98" t="s">
        <v>2034</v>
      </c>
      <c r="C411" s="98" t="s">
        <v>2351</v>
      </c>
      <c r="D411" s="98">
        <v>9999</v>
      </c>
      <c r="E411" s="98">
        <v>700</v>
      </c>
      <c r="F411" s="98">
        <v>747</v>
      </c>
    </row>
    <row r="412" spans="1:6">
      <c r="A412" s="98" t="s">
        <v>828</v>
      </c>
      <c r="B412" s="98" t="s">
        <v>2034</v>
      </c>
      <c r="C412" s="98" t="s">
        <v>2352</v>
      </c>
      <c r="D412" s="98">
        <v>9999</v>
      </c>
      <c r="E412" s="98">
        <v>1550</v>
      </c>
      <c r="F412" s="98">
        <v>1682</v>
      </c>
    </row>
    <row r="413" spans="1:6">
      <c r="A413" s="98" t="s">
        <v>822</v>
      </c>
      <c r="B413" s="98" t="s">
        <v>2034</v>
      </c>
      <c r="C413" s="98" t="s">
        <v>2353</v>
      </c>
      <c r="D413" s="98">
        <v>9999</v>
      </c>
      <c r="E413" s="98">
        <v>350</v>
      </c>
      <c r="F413" s="98">
        <v>373</v>
      </c>
    </row>
    <row r="414" spans="1:6">
      <c r="A414" s="98" t="s">
        <v>826</v>
      </c>
      <c r="B414" s="98" t="s">
        <v>2034</v>
      </c>
      <c r="C414" s="98" t="s">
        <v>2354</v>
      </c>
      <c r="D414" s="98">
        <v>9999</v>
      </c>
      <c r="E414" s="98">
        <v>1100</v>
      </c>
      <c r="F414" s="98">
        <v>1215</v>
      </c>
    </row>
    <row r="415" spans="1:6">
      <c r="A415" s="98" t="s">
        <v>820</v>
      </c>
      <c r="B415" s="98" t="s">
        <v>2034</v>
      </c>
      <c r="C415" s="98" t="s">
        <v>2355</v>
      </c>
      <c r="D415" s="98">
        <v>9999</v>
      </c>
      <c r="E415" s="98">
        <v>450</v>
      </c>
      <c r="F415" s="98">
        <v>599</v>
      </c>
    </row>
    <row r="416" spans="1:6">
      <c r="A416" s="98" t="s">
        <v>816</v>
      </c>
      <c r="B416" s="98" t="s">
        <v>2034</v>
      </c>
      <c r="C416" s="98" t="s">
        <v>2356</v>
      </c>
      <c r="D416" s="98">
        <v>9999</v>
      </c>
      <c r="E416" s="98">
        <v>796</v>
      </c>
      <c r="F416" s="98">
        <v>934</v>
      </c>
    </row>
    <row r="417" spans="1:6">
      <c r="A417" s="98" t="s">
        <v>812</v>
      </c>
      <c r="B417" s="98" t="s">
        <v>2034</v>
      </c>
      <c r="C417" s="98" t="s">
        <v>2357</v>
      </c>
      <c r="D417" s="98">
        <v>9999</v>
      </c>
      <c r="E417" s="98">
        <v>48</v>
      </c>
      <c r="F417" s="98">
        <v>56</v>
      </c>
    </row>
    <row r="418" spans="1:6">
      <c r="A418" s="98" t="s">
        <v>810</v>
      </c>
      <c r="B418" s="98" t="s">
        <v>2034</v>
      </c>
      <c r="C418" s="98" t="s">
        <v>2358</v>
      </c>
      <c r="D418" s="98">
        <v>9999</v>
      </c>
      <c r="E418" s="98">
        <v>49</v>
      </c>
      <c r="F418" s="98">
        <v>56</v>
      </c>
    </row>
    <row r="419" spans="1:6">
      <c r="A419" s="98" t="s">
        <v>955</v>
      </c>
      <c r="B419" s="98" t="s">
        <v>2034</v>
      </c>
      <c r="C419" s="98" t="s">
        <v>956</v>
      </c>
      <c r="D419" s="98">
        <v>9999</v>
      </c>
      <c r="E419" s="98">
        <v>1600</v>
      </c>
      <c r="F419" s="98">
        <v>2400</v>
      </c>
    </row>
    <row r="420" spans="1:6">
      <c r="A420" s="98" t="s">
        <v>784</v>
      </c>
      <c r="B420" s="98" t="s">
        <v>2034</v>
      </c>
      <c r="C420" s="98" t="s">
        <v>2359</v>
      </c>
      <c r="D420" s="98">
        <v>9999</v>
      </c>
      <c r="E420" s="98">
        <v>23</v>
      </c>
      <c r="F420" s="98">
        <v>28</v>
      </c>
    </row>
    <row r="421" spans="1:6">
      <c r="A421" s="98" t="s">
        <v>780</v>
      </c>
      <c r="B421" s="98" t="s">
        <v>2034</v>
      </c>
      <c r="C421" s="98" t="s">
        <v>2360</v>
      </c>
      <c r="D421" s="98">
        <v>9999</v>
      </c>
      <c r="E421" s="98">
        <v>25</v>
      </c>
      <c r="F421" s="98">
        <v>28</v>
      </c>
    </row>
    <row r="422" spans="1:6">
      <c r="A422" s="98" t="s">
        <v>786</v>
      </c>
      <c r="B422" s="98" t="s">
        <v>2034</v>
      </c>
      <c r="C422" s="98" t="s">
        <v>2361</v>
      </c>
      <c r="D422" s="98">
        <v>9999</v>
      </c>
      <c r="E422" s="98">
        <v>22</v>
      </c>
      <c r="F422" s="98">
        <v>28</v>
      </c>
    </row>
    <row r="423" spans="1:6">
      <c r="A423" s="98" t="s">
        <v>782</v>
      </c>
      <c r="B423" s="98" t="s">
        <v>2034</v>
      </c>
      <c r="C423" s="98" t="s">
        <v>2362</v>
      </c>
      <c r="D423" s="98">
        <v>9999</v>
      </c>
      <c r="E423" s="98">
        <v>24</v>
      </c>
      <c r="F423" s="98">
        <v>28</v>
      </c>
    </row>
    <row r="424" spans="1:6">
      <c r="A424" s="98" t="s">
        <v>969</v>
      </c>
      <c r="B424" s="98" t="s">
        <v>2034</v>
      </c>
      <c r="C424" s="98" t="s">
        <v>2363</v>
      </c>
      <c r="D424" s="98">
        <v>9999</v>
      </c>
      <c r="E424" s="98">
        <v>430</v>
      </c>
      <c r="F424" s="98">
        <v>467</v>
      </c>
    </row>
    <row r="425" spans="1:6">
      <c r="A425" s="98" t="s">
        <v>967</v>
      </c>
      <c r="B425" s="98" t="s">
        <v>2034</v>
      </c>
      <c r="C425" s="98" t="s">
        <v>2364</v>
      </c>
      <c r="D425" s="98">
        <v>9999</v>
      </c>
      <c r="E425" s="98">
        <v>430</v>
      </c>
      <c r="F425" s="98">
        <v>467</v>
      </c>
    </row>
    <row r="426" spans="1:6">
      <c r="A426" s="98" t="s">
        <v>814</v>
      </c>
      <c r="B426" s="98" t="s">
        <v>2034</v>
      </c>
      <c r="C426" s="98" t="s">
        <v>2365</v>
      </c>
      <c r="D426" s="98">
        <v>9999</v>
      </c>
      <c r="E426" s="98">
        <v>285</v>
      </c>
      <c r="F426" s="98">
        <v>327</v>
      </c>
    </row>
    <row r="427" spans="1:6">
      <c r="A427" s="98" t="s">
        <v>806</v>
      </c>
      <c r="B427" s="98" t="s">
        <v>2034</v>
      </c>
      <c r="C427" s="98" t="s">
        <v>2366</v>
      </c>
      <c r="D427" s="98">
        <v>9999</v>
      </c>
      <c r="E427" s="98">
        <v>285</v>
      </c>
      <c r="F427" s="98">
        <v>327</v>
      </c>
    </row>
    <row r="428" spans="1:6">
      <c r="A428" s="98" t="s">
        <v>2367</v>
      </c>
      <c r="B428" s="98" t="s">
        <v>2034</v>
      </c>
      <c r="C428" s="98" t="s">
        <v>2368</v>
      </c>
      <c r="D428" s="98">
        <v>9999</v>
      </c>
      <c r="E428" s="98">
        <v>430</v>
      </c>
      <c r="F428" s="98">
        <v>467</v>
      </c>
    </row>
    <row r="429" spans="1:6">
      <c r="A429" s="98" t="s">
        <v>792</v>
      </c>
      <c r="B429" s="98" t="s">
        <v>2034</v>
      </c>
      <c r="C429" s="98" t="s">
        <v>793</v>
      </c>
      <c r="D429" s="98">
        <v>9999</v>
      </c>
      <c r="E429" s="98">
        <v>23</v>
      </c>
      <c r="F429" s="98">
        <v>28</v>
      </c>
    </row>
    <row r="430" spans="1:6">
      <c r="A430" s="98" t="s">
        <v>788</v>
      </c>
      <c r="B430" s="98" t="s">
        <v>2034</v>
      </c>
      <c r="C430" s="98" t="s">
        <v>789</v>
      </c>
      <c r="D430" s="98">
        <v>9999</v>
      </c>
      <c r="E430" s="98">
        <v>25</v>
      </c>
      <c r="F430" s="98">
        <v>28</v>
      </c>
    </row>
    <row r="431" spans="1:6">
      <c r="A431" s="98" t="s">
        <v>794</v>
      </c>
      <c r="B431" s="98" t="s">
        <v>2034</v>
      </c>
      <c r="C431" s="98" t="s">
        <v>795</v>
      </c>
      <c r="D431" s="98">
        <v>9999</v>
      </c>
      <c r="E431" s="98">
        <v>22</v>
      </c>
      <c r="F431" s="98">
        <v>28</v>
      </c>
    </row>
    <row r="432" spans="1:6">
      <c r="A432" s="98" t="s">
        <v>790</v>
      </c>
      <c r="B432" s="98" t="s">
        <v>2034</v>
      </c>
      <c r="C432" s="98" t="s">
        <v>791</v>
      </c>
      <c r="D432" s="98">
        <v>9999</v>
      </c>
      <c r="E432" s="98">
        <v>24</v>
      </c>
      <c r="F432" s="98">
        <v>28</v>
      </c>
    </row>
    <row r="433" spans="1:6">
      <c r="A433" s="98" t="s">
        <v>774</v>
      </c>
      <c r="B433" s="98" t="s">
        <v>2034</v>
      </c>
      <c r="C433" s="98" t="s">
        <v>2369</v>
      </c>
      <c r="D433" s="98">
        <v>9999</v>
      </c>
      <c r="E433" s="98">
        <v>153.5</v>
      </c>
      <c r="F433" s="98">
        <v>177</v>
      </c>
    </row>
    <row r="434" spans="1:6">
      <c r="A434" s="98" t="s">
        <v>772</v>
      </c>
      <c r="B434" s="98" t="s">
        <v>2034</v>
      </c>
      <c r="C434" s="98" t="s">
        <v>2370</v>
      </c>
      <c r="D434" s="98">
        <v>9999</v>
      </c>
      <c r="E434" s="98">
        <v>161.5</v>
      </c>
      <c r="F434" s="98">
        <v>177</v>
      </c>
    </row>
    <row r="435" spans="1:6">
      <c r="A435" s="98" t="s">
        <v>776</v>
      </c>
      <c r="B435" s="98" t="s">
        <v>2034</v>
      </c>
      <c r="C435" s="98" t="s">
        <v>2371</v>
      </c>
      <c r="D435" s="98">
        <v>9999</v>
      </c>
      <c r="E435" s="98">
        <v>144.5</v>
      </c>
      <c r="F435" s="98">
        <v>177</v>
      </c>
    </row>
    <row r="436" spans="1:6">
      <c r="A436" s="98" t="s">
        <v>778</v>
      </c>
      <c r="B436" s="98" t="s">
        <v>2034</v>
      </c>
      <c r="C436" s="98" t="s">
        <v>2372</v>
      </c>
      <c r="D436" s="98">
        <v>9999</v>
      </c>
      <c r="E436" s="98">
        <v>132.5</v>
      </c>
      <c r="F436" s="98">
        <v>177</v>
      </c>
    </row>
    <row r="437" spans="1:6">
      <c r="A437" s="98" t="s">
        <v>834</v>
      </c>
      <c r="B437" s="98" t="s">
        <v>2034</v>
      </c>
      <c r="C437" s="98" t="s">
        <v>2373</v>
      </c>
      <c r="D437" s="98">
        <v>9999</v>
      </c>
      <c r="E437" s="98">
        <v>125</v>
      </c>
      <c r="F437" s="98">
        <v>159</v>
      </c>
    </row>
    <row r="438" spans="1:6">
      <c r="A438" s="98" t="s">
        <v>798</v>
      </c>
      <c r="B438" s="98" t="s">
        <v>2034</v>
      </c>
      <c r="C438" s="98" t="s">
        <v>799</v>
      </c>
      <c r="D438" s="98">
        <v>9999</v>
      </c>
      <c r="E438" s="98">
        <v>152</v>
      </c>
      <c r="F438" s="98">
        <v>186</v>
      </c>
    </row>
    <row r="439" spans="1:6">
      <c r="A439" s="98" t="s">
        <v>796</v>
      </c>
      <c r="B439" s="98" t="s">
        <v>2034</v>
      </c>
      <c r="C439" s="98" t="s">
        <v>797</v>
      </c>
      <c r="D439" s="98">
        <v>9999</v>
      </c>
      <c r="E439" s="98">
        <v>162</v>
      </c>
      <c r="F439" s="98">
        <v>186</v>
      </c>
    </row>
    <row r="440" spans="1:6">
      <c r="A440" s="98" t="s">
        <v>800</v>
      </c>
      <c r="B440" s="98" t="s">
        <v>2034</v>
      </c>
      <c r="C440" s="98" t="s">
        <v>801</v>
      </c>
      <c r="D440" s="98">
        <v>9999</v>
      </c>
      <c r="E440" s="98">
        <v>141</v>
      </c>
      <c r="F440" s="98">
        <v>186</v>
      </c>
    </row>
    <row r="441" spans="1:6">
      <c r="A441" s="98" t="s">
        <v>802</v>
      </c>
      <c r="B441" s="98" t="s">
        <v>2034</v>
      </c>
      <c r="C441" s="98" t="s">
        <v>803</v>
      </c>
      <c r="D441" s="98">
        <v>9999</v>
      </c>
      <c r="E441" s="98">
        <v>130</v>
      </c>
      <c r="F441" s="98">
        <v>186</v>
      </c>
    </row>
    <row r="442" spans="1:6">
      <c r="A442" s="98" t="s">
        <v>957</v>
      </c>
      <c r="B442" s="98" t="s">
        <v>2034</v>
      </c>
      <c r="C442" s="98" t="s">
        <v>958</v>
      </c>
      <c r="D442" s="98">
        <v>9999</v>
      </c>
      <c r="E442" s="98">
        <v>1550</v>
      </c>
      <c r="F442" s="98">
        <v>2100</v>
      </c>
    </row>
    <row r="443" spans="1:6">
      <c r="A443" s="98" t="s">
        <v>959</v>
      </c>
      <c r="B443" s="98" t="s">
        <v>2034</v>
      </c>
      <c r="C443" s="98" t="s">
        <v>960</v>
      </c>
      <c r="D443" s="98">
        <v>9999</v>
      </c>
      <c r="E443" s="98">
        <v>350</v>
      </c>
      <c r="F443" s="98">
        <v>420</v>
      </c>
    </row>
    <row r="444" spans="1:6">
      <c r="A444" s="98" t="s">
        <v>961</v>
      </c>
      <c r="B444" s="98" t="s">
        <v>2034</v>
      </c>
      <c r="C444" s="98" t="s">
        <v>962</v>
      </c>
      <c r="D444" s="98">
        <v>9999</v>
      </c>
      <c r="E444" s="98">
        <v>949</v>
      </c>
      <c r="F444" s="98">
        <v>1500</v>
      </c>
    </row>
    <row r="445" spans="1:6">
      <c r="A445" s="98" t="s">
        <v>963</v>
      </c>
      <c r="B445" s="98" t="s">
        <v>2034</v>
      </c>
      <c r="C445" s="98" t="s">
        <v>964</v>
      </c>
      <c r="D445" s="98">
        <v>9999</v>
      </c>
      <c r="E445" s="98">
        <v>949</v>
      </c>
      <c r="F445" s="98">
        <v>1500</v>
      </c>
    </row>
    <row r="446" spans="1:6">
      <c r="A446" s="98" t="s">
        <v>965</v>
      </c>
      <c r="B446" s="98" t="s">
        <v>2034</v>
      </c>
      <c r="C446" s="98" t="s">
        <v>966</v>
      </c>
      <c r="D446" s="98">
        <v>9999</v>
      </c>
      <c r="E446" s="98">
        <v>149</v>
      </c>
      <c r="F446" s="98">
        <v>210</v>
      </c>
    </row>
    <row r="447" spans="1:6">
      <c r="A447" s="98" t="s">
        <v>808</v>
      </c>
      <c r="B447" s="98" t="s">
        <v>2034</v>
      </c>
      <c r="C447" s="98" t="s">
        <v>2374</v>
      </c>
      <c r="D447" s="98">
        <v>9999</v>
      </c>
      <c r="E447" s="98">
        <v>796</v>
      </c>
      <c r="F447" s="98">
        <v>934</v>
      </c>
    </row>
    <row r="448" spans="1:6">
      <c r="A448" s="98" t="s">
        <v>804</v>
      </c>
      <c r="B448" s="98" t="s">
        <v>2034</v>
      </c>
      <c r="C448" s="98" t="s">
        <v>2375</v>
      </c>
      <c r="D448" s="98">
        <v>9999</v>
      </c>
      <c r="E448" s="98">
        <v>233</v>
      </c>
      <c r="F448" s="98">
        <v>280</v>
      </c>
    </row>
    <row r="449" spans="1:6">
      <c r="A449" s="98" t="s">
        <v>818</v>
      </c>
      <c r="B449" s="98" t="s">
        <v>2034</v>
      </c>
      <c r="C449" s="98" t="s">
        <v>2376</v>
      </c>
      <c r="D449" s="98">
        <v>9999</v>
      </c>
      <c r="E449" s="98">
        <v>399</v>
      </c>
      <c r="F449" s="98">
        <v>467</v>
      </c>
    </row>
    <row r="450" spans="1:6">
      <c r="A450" s="98" t="s">
        <v>1284</v>
      </c>
      <c r="B450" s="98" t="s">
        <v>1078</v>
      </c>
      <c r="C450" s="98" t="s">
        <v>1285</v>
      </c>
      <c r="D450" s="98">
        <v>9999</v>
      </c>
      <c r="E450" s="98">
        <v>349</v>
      </c>
      <c r="F450" s="98">
        <v>399</v>
      </c>
    </row>
    <row r="451" spans="1:6">
      <c r="A451" s="98" t="s">
        <v>1286</v>
      </c>
      <c r="B451" s="98" t="s">
        <v>1078</v>
      </c>
      <c r="C451" s="98" t="s">
        <v>2377</v>
      </c>
      <c r="D451" s="98">
        <v>9999</v>
      </c>
      <c r="E451" s="98">
        <v>79</v>
      </c>
      <c r="F451" s="98">
        <v>99</v>
      </c>
    </row>
    <row r="452" spans="1:6">
      <c r="A452" s="98" t="s">
        <v>1277</v>
      </c>
      <c r="B452" s="98" t="s">
        <v>1078</v>
      </c>
      <c r="C452" s="98" t="s">
        <v>1278</v>
      </c>
      <c r="D452" s="98">
        <v>9999</v>
      </c>
      <c r="E452" s="98">
        <v>39</v>
      </c>
      <c r="F452" s="98">
        <v>44</v>
      </c>
    </row>
    <row r="453" spans="1:6">
      <c r="A453" s="98" t="s">
        <v>1279</v>
      </c>
      <c r="B453" s="98" t="s">
        <v>1078</v>
      </c>
      <c r="C453" s="98" t="s">
        <v>1280</v>
      </c>
      <c r="D453" s="98">
        <v>9999</v>
      </c>
      <c r="E453" s="98">
        <v>55</v>
      </c>
      <c r="F453" s="98">
        <v>64</v>
      </c>
    </row>
    <row r="454" spans="1:6">
      <c r="A454" s="98" t="s">
        <v>1275</v>
      </c>
      <c r="B454" s="98" t="s">
        <v>1078</v>
      </c>
      <c r="C454" s="98" t="s">
        <v>2378</v>
      </c>
      <c r="D454" s="98">
        <v>9999</v>
      </c>
      <c r="E454" s="98">
        <v>39</v>
      </c>
      <c r="F454" s="98">
        <v>44</v>
      </c>
    </row>
    <row r="455" spans="1:6">
      <c r="A455" s="98" t="s">
        <v>1290</v>
      </c>
      <c r="B455" s="98" t="s">
        <v>1078</v>
      </c>
      <c r="C455" s="98" t="s">
        <v>1291</v>
      </c>
      <c r="D455" s="98">
        <v>9999</v>
      </c>
      <c r="E455" s="98">
        <v>159</v>
      </c>
      <c r="F455" s="98">
        <v>189</v>
      </c>
    </row>
    <row r="456" spans="1:6">
      <c r="A456" s="98" t="s">
        <v>1292</v>
      </c>
      <c r="B456" s="98" t="s">
        <v>1078</v>
      </c>
      <c r="C456" s="98" t="s">
        <v>1293</v>
      </c>
      <c r="D456" s="98">
        <v>9999</v>
      </c>
      <c r="E456" s="98">
        <v>349</v>
      </c>
      <c r="F456" s="98">
        <v>399</v>
      </c>
    </row>
    <row r="457" spans="1:6">
      <c r="A457" s="98" t="s">
        <v>2379</v>
      </c>
      <c r="B457" s="98" t="s">
        <v>2380</v>
      </c>
      <c r="C457" s="98" t="s">
        <v>2381</v>
      </c>
      <c r="D457" s="98">
        <v>9999</v>
      </c>
      <c r="E457" s="98">
        <v>582</v>
      </c>
      <c r="F457" s="98">
        <v>900</v>
      </c>
    </row>
    <row r="458" spans="1:6">
      <c r="A458" s="98" t="s">
        <v>2382</v>
      </c>
      <c r="B458" s="98" t="s">
        <v>2380</v>
      </c>
      <c r="C458" s="98" t="s">
        <v>2383</v>
      </c>
      <c r="D458" s="98">
        <v>9999</v>
      </c>
      <c r="E458" s="98">
        <v>194</v>
      </c>
      <c r="F458" s="98">
        <v>300</v>
      </c>
    </row>
    <row r="459" spans="1:6">
      <c r="A459" s="98" t="s">
        <v>2384</v>
      </c>
      <c r="B459" s="98" t="s">
        <v>2380</v>
      </c>
      <c r="C459" s="98" t="s">
        <v>2385</v>
      </c>
      <c r="D459" s="98">
        <v>9999</v>
      </c>
      <c r="E459" s="98">
        <v>437</v>
      </c>
      <c r="F459" s="98">
        <v>675</v>
      </c>
    </row>
    <row r="460" spans="1:6">
      <c r="A460" s="98" t="s">
        <v>2386</v>
      </c>
      <c r="B460" s="98" t="s">
        <v>2380</v>
      </c>
      <c r="C460" s="98" t="s">
        <v>2387</v>
      </c>
      <c r="D460" s="98">
        <v>9999</v>
      </c>
      <c r="E460" s="98">
        <v>2887</v>
      </c>
      <c r="F460" s="98">
        <v>4500</v>
      </c>
    </row>
    <row r="461" spans="1:6">
      <c r="A461" s="98" t="s">
        <v>2388</v>
      </c>
      <c r="B461" s="98" t="s">
        <v>2380</v>
      </c>
      <c r="C461" s="98" t="s">
        <v>2389</v>
      </c>
      <c r="D461" s="98">
        <v>9999</v>
      </c>
      <c r="E461" s="98">
        <v>964</v>
      </c>
      <c r="F461" s="98">
        <v>1500</v>
      </c>
    </row>
    <row r="462" spans="1:6">
      <c r="A462" s="98" t="s">
        <v>2390</v>
      </c>
      <c r="B462" s="98" t="s">
        <v>2380</v>
      </c>
      <c r="C462" s="98" t="s">
        <v>2391</v>
      </c>
      <c r="D462" s="98">
        <v>9999</v>
      </c>
      <c r="E462" s="98">
        <v>2170</v>
      </c>
      <c r="F462" s="98">
        <v>3375</v>
      </c>
    </row>
    <row r="463" spans="1:6">
      <c r="A463" s="98" t="s">
        <v>2392</v>
      </c>
      <c r="B463" s="98" t="s">
        <v>2380</v>
      </c>
      <c r="C463" s="98" t="s">
        <v>2393</v>
      </c>
      <c r="D463" s="98">
        <v>9999</v>
      </c>
      <c r="E463" s="98">
        <v>367</v>
      </c>
      <c r="F463" s="98">
        <v>500</v>
      </c>
    </row>
    <row r="464" spans="1:6">
      <c r="A464" s="98" t="s">
        <v>2394</v>
      </c>
      <c r="B464" s="98" t="s">
        <v>2380</v>
      </c>
      <c r="C464" s="98" t="s">
        <v>2395</v>
      </c>
      <c r="D464" s="98">
        <v>9999</v>
      </c>
      <c r="E464" s="98">
        <v>270</v>
      </c>
      <c r="F464" s="98">
        <v>0</v>
      </c>
    </row>
    <row r="465" spans="1:6">
      <c r="A465" s="98" t="s">
        <v>2396</v>
      </c>
      <c r="B465" s="98" t="s">
        <v>2380</v>
      </c>
      <c r="C465" s="98" t="s">
        <v>2397</v>
      </c>
      <c r="D465" s="98">
        <v>9999</v>
      </c>
      <c r="E465" s="98">
        <v>76</v>
      </c>
      <c r="F465" s="98">
        <v>100</v>
      </c>
    </row>
    <row r="466" spans="1:6">
      <c r="A466" s="98" t="s">
        <v>2398</v>
      </c>
      <c r="B466" s="98" t="s">
        <v>2380</v>
      </c>
      <c r="C466" s="98" t="s">
        <v>2399</v>
      </c>
      <c r="D466" s="98">
        <v>9999</v>
      </c>
      <c r="E466" s="98">
        <v>210</v>
      </c>
      <c r="F466" s="98">
        <v>280</v>
      </c>
    </row>
    <row r="467" spans="1:6">
      <c r="A467" s="98" t="s">
        <v>2400</v>
      </c>
      <c r="B467" s="98" t="s">
        <v>2380</v>
      </c>
      <c r="C467" s="98" t="s">
        <v>2401</v>
      </c>
      <c r="D467" s="98">
        <v>9999</v>
      </c>
      <c r="E467" s="98">
        <v>297</v>
      </c>
      <c r="F467" s="98">
        <v>400</v>
      </c>
    </row>
    <row r="468" spans="1:6">
      <c r="A468" s="98" t="s">
        <v>2402</v>
      </c>
      <c r="B468" s="98" t="s">
        <v>2380</v>
      </c>
      <c r="C468" s="98" t="s">
        <v>2403</v>
      </c>
      <c r="D468" s="98">
        <v>9999</v>
      </c>
      <c r="E468" s="98">
        <v>10253</v>
      </c>
      <c r="F468" s="98">
        <v>16000</v>
      </c>
    </row>
    <row r="469" spans="1:6">
      <c r="A469" s="98" t="s">
        <v>2404</v>
      </c>
      <c r="B469" s="98" t="s">
        <v>2380</v>
      </c>
      <c r="C469" s="98" t="s">
        <v>2405</v>
      </c>
      <c r="D469" s="98">
        <v>9999</v>
      </c>
      <c r="E469" s="98">
        <v>1831</v>
      </c>
      <c r="F469" s="98">
        <v>2850</v>
      </c>
    </row>
    <row r="470" spans="1:6">
      <c r="A470" s="98" t="s">
        <v>2406</v>
      </c>
      <c r="B470" s="98" t="s">
        <v>2380</v>
      </c>
      <c r="C470" s="98" t="s">
        <v>2407</v>
      </c>
      <c r="D470" s="98">
        <v>9999</v>
      </c>
      <c r="E470" s="98">
        <v>3204</v>
      </c>
      <c r="F470" s="98">
        <v>5000</v>
      </c>
    </row>
    <row r="471" spans="1:6">
      <c r="A471" s="98" t="s">
        <v>2408</v>
      </c>
      <c r="B471" s="98" t="s">
        <v>2380</v>
      </c>
      <c r="C471" s="98" t="s">
        <v>2409</v>
      </c>
      <c r="D471" s="98">
        <v>9999</v>
      </c>
      <c r="E471" s="98">
        <v>19224</v>
      </c>
      <c r="F471" s="98">
        <v>30000</v>
      </c>
    </row>
    <row r="472" spans="1:6">
      <c r="A472" s="98" t="s">
        <v>2410</v>
      </c>
      <c r="B472" s="98" t="s">
        <v>2380</v>
      </c>
      <c r="C472" s="98" t="s">
        <v>2411</v>
      </c>
      <c r="D472" s="98">
        <v>9999</v>
      </c>
      <c r="E472" s="98">
        <v>2052</v>
      </c>
      <c r="F472" s="98">
        <v>3200</v>
      </c>
    </row>
    <row r="473" spans="1:6">
      <c r="A473" s="98" t="s">
        <v>2412</v>
      </c>
      <c r="B473" s="98" t="s">
        <v>2380</v>
      </c>
      <c r="C473" s="98" t="s">
        <v>2413</v>
      </c>
      <c r="D473" s="98">
        <v>9999</v>
      </c>
      <c r="E473" s="98">
        <v>367</v>
      </c>
      <c r="F473" s="98">
        <v>570</v>
      </c>
    </row>
    <row r="474" spans="1:6">
      <c r="A474" s="98" t="s">
        <v>2414</v>
      </c>
      <c r="B474" s="98" t="s">
        <v>2380</v>
      </c>
      <c r="C474" s="98" t="s">
        <v>2415</v>
      </c>
      <c r="D474" s="98">
        <v>9999</v>
      </c>
      <c r="E474" s="98">
        <v>3845</v>
      </c>
      <c r="F474" s="98">
        <v>6000</v>
      </c>
    </row>
    <row r="475" spans="1:6">
      <c r="A475" s="98" t="s">
        <v>2416</v>
      </c>
      <c r="B475" s="98" t="s">
        <v>2380</v>
      </c>
      <c r="C475" s="98" t="s">
        <v>2417</v>
      </c>
      <c r="D475" s="98">
        <v>9999</v>
      </c>
      <c r="E475" s="98">
        <v>641</v>
      </c>
      <c r="F475" s="98">
        <v>1000</v>
      </c>
    </row>
    <row r="476" spans="1:6">
      <c r="A476" s="98" t="s">
        <v>2418</v>
      </c>
      <c r="B476" s="98" t="s">
        <v>2380</v>
      </c>
      <c r="C476" s="98" t="s">
        <v>2419</v>
      </c>
      <c r="D476" s="98">
        <v>9999</v>
      </c>
      <c r="E476" s="98">
        <v>10000</v>
      </c>
      <c r="F476" s="98">
        <v>15600</v>
      </c>
    </row>
    <row r="477" spans="1:6">
      <c r="A477" s="98" t="s">
        <v>2420</v>
      </c>
      <c r="B477" s="98" t="s">
        <v>2380</v>
      </c>
      <c r="C477" s="98" t="s">
        <v>2421</v>
      </c>
      <c r="D477" s="98">
        <v>9999</v>
      </c>
      <c r="E477" s="98">
        <v>1605</v>
      </c>
      <c r="F477" s="98">
        <v>2500</v>
      </c>
    </row>
    <row r="478" spans="1:6">
      <c r="A478" s="98" t="s">
        <v>2422</v>
      </c>
      <c r="B478" s="98" t="s">
        <v>2380</v>
      </c>
      <c r="C478" s="98" t="s">
        <v>2423</v>
      </c>
      <c r="D478" s="98">
        <v>9999</v>
      </c>
      <c r="E478" s="98">
        <v>2887</v>
      </c>
      <c r="F478" s="98">
        <v>4500</v>
      </c>
    </row>
    <row r="479" spans="1:6">
      <c r="A479" s="98" t="s">
        <v>2424</v>
      </c>
      <c r="B479" s="98" t="s">
        <v>2380</v>
      </c>
      <c r="C479" s="98" t="s">
        <v>2425</v>
      </c>
      <c r="D479" s="98">
        <v>9999</v>
      </c>
      <c r="E479" s="98">
        <v>19224</v>
      </c>
      <c r="F479" s="98">
        <v>30000</v>
      </c>
    </row>
    <row r="480" spans="1:6">
      <c r="A480" s="98" t="s">
        <v>2426</v>
      </c>
      <c r="B480" s="98" t="s">
        <v>2380</v>
      </c>
      <c r="C480" s="98" t="s">
        <v>2427</v>
      </c>
      <c r="D480" s="98">
        <v>9999</v>
      </c>
      <c r="E480" s="98">
        <v>146</v>
      </c>
      <c r="F480" s="98">
        <v>225</v>
      </c>
    </row>
    <row r="481" spans="1:6">
      <c r="A481" s="98" t="s">
        <v>2428</v>
      </c>
      <c r="B481" s="98" t="s">
        <v>2380</v>
      </c>
      <c r="C481" s="98" t="s">
        <v>2429</v>
      </c>
      <c r="D481" s="98">
        <v>9999</v>
      </c>
      <c r="E481" s="98">
        <v>1567</v>
      </c>
      <c r="F481" s="98">
        <v>2500</v>
      </c>
    </row>
    <row r="482" spans="1:6">
      <c r="A482" s="98" t="s">
        <v>2430</v>
      </c>
      <c r="B482" s="98" t="s">
        <v>2380</v>
      </c>
      <c r="C482" s="98" t="s">
        <v>2431</v>
      </c>
      <c r="D482" s="98">
        <v>9999</v>
      </c>
      <c r="E482" s="98">
        <v>318</v>
      </c>
      <c r="F482" s="98">
        <v>500</v>
      </c>
    </row>
    <row r="483" spans="1:6">
      <c r="A483" s="98" t="s">
        <v>2432</v>
      </c>
      <c r="B483" s="98" t="s">
        <v>2380</v>
      </c>
      <c r="C483" s="98" t="s">
        <v>2433</v>
      </c>
      <c r="D483" s="98">
        <v>9999</v>
      </c>
      <c r="E483" s="98">
        <v>754</v>
      </c>
      <c r="F483" s="98">
        <v>1200</v>
      </c>
    </row>
    <row r="484" spans="1:6">
      <c r="A484" s="98" t="s">
        <v>2434</v>
      </c>
      <c r="B484" s="98" t="s">
        <v>2380</v>
      </c>
      <c r="C484" s="98" t="s">
        <v>2435</v>
      </c>
      <c r="D484" s="98">
        <v>9999</v>
      </c>
      <c r="E484" s="98">
        <v>447</v>
      </c>
      <c r="F484" s="98">
        <v>0</v>
      </c>
    </row>
    <row r="485" spans="1:6">
      <c r="A485" s="98" t="s">
        <v>2436</v>
      </c>
      <c r="B485" s="98" t="s">
        <v>2380</v>
      </c>
      <c r="C485" s="98" t="s">
        <v>2437</v>
      </c>
      <c r="D485" s="98">
        <v>9999</v>
      </c>
      <c r="E485" s="98">
        <v>157</v>
      </c>
      <c r="F485" s="98">
        <v>240</v>
      </c>
    </row>
    <row r="486" spans="1:6">
      <c r="A486" s="98" t="s">
        <v>2438</v>
      </c>
      <c r="B486" s="98" t="s">
        <v>2380</v>
      </c>
      <c r="C486" s="98" t="s">
        <v>2439</v>
      </c>
      <c r="D486" s="98">
        <v>9999</v>
      </c>
      <c r="E486" s="98">
        <v>243</v>
      </c>
      <c r="F486" s="98">
        <v>384</v>
      </c>
    </row>
    <row r="487" spans="1:6">
      <c r="A487" s="98" t="s">
        <v>2440</v>
      </c>
      <c r="B487" s="98" t="s">
        <v>2380</v>
      </c>
      <c r="C487" s="98" t="s">
        <v>2441</v>
      </c>
      <c r="D487" s="98">
        <v>9999</v>
      </c>
      <c r="E487" s="98">
        <v>367</v>
      </c>
      <c r="F487" s="98">
        <v>576</v>
      </c>
    </row>
    <row r="488" spans="1:6">
      <c r="A488" s="98" t="s">
        <v>745</v>
      </c>
      <c r="B488" s="98" t="s">
        <v>309</v>
      </c>
      <c r="C488" s="98" t="s">
        <v>2442</v>
      </c>
      <c r="D488" s="98">
        <v>0</v>
      </c>
      <c r="E488" s="98">
        <v>979.99999999999989</v>
      </c>
      <c r="F488" s="98">
        <v>1400</v>
      </c>
    </row>
    <row r="489" spans="1:6">
      <c r="A489" s="98" t="s">
        <v>1864</v>
      </c>
      <c r="B489" s="98" t="s">
        <v>1899</v>
      </c>
      <c r="C489" s="98" t="s">
        <v>1865</v>
      </c>
      <c r="D489" s="98">
        <v>9999</v>
      </c>
      <c r="E489" s="98">
        <v>2156</v>
      </c>
      <c r="F489" s="98">
        <v>2799.9999999999995</v>
      </c>
    </row>
    <row r="490" spans="1:6">
      <c r="A490" s="98" t="s">
        <v>1857</v>
      </c>
      <c r="B490" s="98" t="s">
        <v>1899</v>
      </c>
      <c r="C490" s="98" t="s">
        <v>1858</v>
      </c>
      <c r="D490" s="98">
        <v>9999</v>
      </c>
      <c r="E490" s="98">
        <v>4004</v>
      </c>
      <c r="F490" s="98">
        <v>5199.9999999999991</v>
      </c>
    </row>
    <row r="491" spans="1:6">
      <c r="A491" s="98" t="s">
        <v>1859</v>
      </c>
      <c r="B491" s="98" t="s">
        <v>1899</v>
      </c>
      <c r="C491" s="98" t="s">
        <v>1860</v>
      </c>
      <c r="D491" s="98">
        <v>9999</v>
      </c>
      <c r="E491" s="98">
        <v>6545</v>
      </c>
      <c r="F491" s="98">
        <v>8500</v>
      </c>
    </row>
    <row r="492" spans="1:6">
      <c r="A492" s="98" t="s">
        <v>1861</v>
      </c>
      <c r="B492" s="98" t="s">
        <v>1899</v>
      </c>
      <c r="C492" s="98" t="s">
        <v>1862</v>
      </c>
      <c r="D492" s="98">
        <v>9999</v>
      </c>
      <c r="E492" s="98">
        <v>7700</v>
      </c>
      <c r="F492" s="98">
        <v>9999.9999999999982</v>
      </c>
    </row>
    <row r="493" spans="1:6">
      <c r="A493" s="98" t="s">
        <v>1855</v>
      </c>
      <c r="B493" s="98" t="s">
        <v>1899</v>
      </c>
      <c r="C493" s="98" t="s">
        <v>1856</v>
      </c>
      <c r="D493" s="98">
        <v>9999</v>
      </c>
      <c r="E493" s="98">
        <v>3080</v>
      </c>
      <c r="F493" s="98">
        <v>3999.9999999999995</v>
      </c>
    </row>
    <row r="494" spans="1:6">
      <c r="A494" s="98" t="s">
        <v>1867</v>
      </c>
      <c r="B494" s="98" t="s">
        <v>1899</v>
      </c>
      <c r="C494" s="98" t="s">
        <v>2443</v>
      </c>
      <c r="D494" s="98">
        <v>9999</v>
      </c>
      <c r="E494" s="98">
        <v>1200</v>
      </c>
      <c r="F494" s="98">
        <v>1499.9999999999998</v>
      </c>
    </row>
    <row r="495" spans="1:6">
      <c r="A495" s="98" t="s">
        <v>1869</v>
      </c>
      <c r="B495" s="98" t="s">
        <v>1899</v>
      </c>
      <c r="C495" s="98" t="s">
        <v>2444</v>
      </c>
      <c r="D495" s="98">
        <v>9999</v>
      </c>
      <c r="E495" s="98">
        <v>400</v>
      </c>
      <c r="F495" s="98">
        <v>499.99999999999994</v>
      </c>
    </row>
    <row r="496" spans="1:6">
      <c r="A496" s="98" t="s">
        <v>1846</v>
      </c>
      <c r="B496" s="98" t="s">
        <v>1899</v>
      </c>
      <c r="C496" s="98" t="s">
        <v>1847</v>
      </c>
      <c r="D496" s="98">
        <v>9999</v>
      </c>
      <c r="E496" s="98">
        <v>4004</v>
      </c>
      <c r="F496" s="98">
        <v>5199.9999999999991</v>
      </c>
    </row>
    <row r="497" spans="1:6">
      <c r="A497" s="98" t="s">
        <v>1848</v>
      </c>
      <c r="B497" s="98" t="s">
        <v>1899</v>
      </c>
      <c r="C497" s="98" t="s">
        <v>1849</v>
      </c>
      <c r="D497" s="98">
        <v>9999</v>
      </c>
      <c r="E497" s="98">
        <v>6545</v>
      </c>
      <c r="F497" s="98">
        <v>8500</v>
      </c>
    </row>
    <row r="498" spans="1:6">
      <c r="A498" s="98" t="s">
        <v>1850</v>
      </c>
      <c r="B498" s="98" t="s">
        <v>1899</v>
      </c>
      <c r="C498" s="98" t="s">
        <v>1851</v>
      </c>
      <c r="D498" s="98">
        <v>9999</v>
      </c>
      <c r="E498" s="98">
        <v>7700</v>
      </c>
      <c r="F498" s="98">
        <v>9999.9999999999982</v>
      </c>
    </row>
    <row r="499" spans="1:6">
      <c r="A499" s="98" t="s">
        <v>1844</v>
      </c>
      <c r="B499" s="98" t="s">
        <v>1899</v>
      </c>
      <c r="C499" s="98" t="s">
        <v>1845</v>
      </c>
      <c r="D499" s="98">
        <v>9999</v>
      </c>
      <c r="E499" s="98">
        <v>3080</v>
      </c>
      <c r="F499" s="98">
        <v>3999.9999999999995</v>
      </c>
    </row>
    <row r="500" spans="1:6">
      <c r="A500" s="98" t="s">
        <v>1839</v>
      </c>
      <c r="B500" s="98" t="s">
        <v>1899</v>
      </c>
      <c r="C500" s="98" t="s">
        <v>1840</v>
      </c>
      <c r="D500" s="98">
        <v>9999</v>
      </c>
      <c r="E500" s="98">
        <v>139</v>
      </c>
      <c r="F500" s="98">
        <v>180</v>
      </c>
    </row>
    <row r="501" spans="1:6">
      <c r="A501" s="98" t="s">
        <v>1837</v>
      </c>
      <c r="B501" s="98" t="s">
        <v>1899</v>
      </c>
      <c r="C501" s="98" t="s">
        <v>1838</v>
      </c>
      <c r="D501" s="98">
        <v>9999</v>
      </c>
      <c r="E501" s="98">
        <v>3850</v>
      </c>
      <c r="F501" s="98">
        <v>4999.9999999999991</v>
      </c>
    </row>
    <row r="502" spans="1:6">
      <c r="A502" s="98" t="s">
        <v>440</v>
      </c>
      <c r="B502" s="98" t="s">
        <v>275</v>
      </c>
      <c r="C502" s="98" t="s">
        <v>2445</v>
      </c>
      <c r="D502" s="98">
        <v>9999</v>
      </c>
      <c r="E502" s="98">
        <v>92</v>
      </c>
      <c r="F502" s="98">
        <v>108</v>
      </c>
    </row>
    <row r="503" spans="1:6">
      <c r="A503" s="98" t="s">
        <v>434</v>
      </c>
      <c r="B503" s="98" t="s">
        <v>275</v>
      </c>
      <c r="C503" s="98" t="s">
        <v>2446</v>
      </c>
      <c r="D503" s="98">
        <v>9999</v>
      </c>
      <c r="E503" s="98">
        <v>241</v>
      </c>
      <c r="F503" s="98">
        <v>283</v>
      </c>
    </row>
    <row r="504" spans="1:6">
      <c r="A504" s="98" t="s">
        <v>428</v>
      </c>
      <c r="B504" s="98" t="s">
        <v>275</v>
      </c>
      <c r="C504" s="98" t="s">
        <v>2447</v>
      </c>
      <c r="D504" s="98">
        <v>9999</v>
      </c>
      <c r="E504" s="98">
        <v>248</v>
      </c>
      <c r="F504" s="98">
        <v>291</v>
      </c>
    </row>
    <row r="505" spans="1:6">
      <c r="A505" s="98" t="s">
        <v>422</v>
      </c>
      <c r="B505" s="98" t="s">
        <v>275</v>
      </c>
      <c r="C505" s="98" t="s">
        <v>2448</v>
      </c>
      <c r="D505" s="98">
        <v>9999</v>
      </c>
      <c r="E505" s="98">
        <v>346</v>
      </c>
      <c r="F505" s="98">
        <v>407</v>
      </c>
    </row>
    <row r="506" spans="1:6">
      <c r="A506" s="98" t="s">
        <v>442</v>
      </c>
      <c r="B506" s="98" t="s">
        <v>275</v>
      </c>
      <c r="C506" s="98" t="s">
        <v>2449</v>
      </c>
      <c r="D506" s="98">
        <v>9999</v>
      </c>
      <c r="E506" s="98">
        <v>176</v>
      </c>
      <c r="F506" s="98">
        <v>206</v>
      </c>
    </row>
    <row r="507" spans="1:6">
      <c r="A507" s="98" t="s">
        <v>436</v>
      </c>
      <c r="B507" s="98" t="s">
        <v>275</v>
      </c>
      <c r="C507" s="98" t="s">
        <v>2450</v>
      </c>
      <c r="D507" s="98">
        <v>9999</v>
      </c>
      <c r="E507" s="98">
        <v>457</v>
      </c>
      <c r="F507" s="98">
        <v>537</v>
      </c>
    </row>
    <row r="508" spans="1:6">
      <c r="A508" s="98" t="s">
        <v>430</v>
      </c>
      <c r="B508" s="98" t="s">
        <v>275</v>
      </c>
      <c r="C508" s="98" t="s">
        <v>2451</v>
      </c>
      <c r="D508" s="98">
        <v>9999</v>
      </c>
      <c r="E508" s="98">
        <v>470</v>
      </c>
      <c r="F508" s="98">
        <v>552</v>
      </c>
    </row>
    <row r="509" spans="1:6">
      <c r="A509" s="98" t="s">
        <v>424</v>
      </c>
      <c r="B509" s="98" t="s">
        <v>275</v>
      </c>
      <c r="C509" s="98" t="s">
        <v>2452</v>
      </c>
      <c r="D509" s="98">
        <v>9999</v>
      </c>
      <c r="E509" s="98">
        <v>658</v>
      </c>
      <c r="F509" s="98">
        <v>773</v>
      </c>
    </row>
    <row r="510" spans="1:6">
      <c r="A510" s="98" t="s">
        <v>444</v>
      </c>
      <c r="B510" s="98" t="s">
        <v>275</v>
      </c>
      <c r="C510" s="98" t="s">
        <v>2453</v>
      </c>
      <c r="D510" s="98">
        <v>9999</v>
      </c>
      <c r="E510" s="98">
        <v>249</v>
      </c>
      <c r="F510" s="98">
        <v>292</v>
      </c>
    </row>
    <row r="511" spans="1:6">
      <c r="A511" s="98" t="s">
        <v>438</v>
      </c>
      <c r="B511" s="98" t="s">
        <v>275</v>
      </c>
      <c r="C511" s="98" t="s">
        <v>2454</v>
      </c>
      <c r="D511" s="98">
        <v>9999</v>
      </c>
      <c r="E511" s="98">
        <v>649</v>
      </c>
      <c r="F511" s="98">
        <v>763</v>
      </c>
    </row>
    <row r="512" spans="1:6">
      <c r="A512" s="98" t="s">
        <v>432</v>
      </c>
      <c r="B512" s="98" t="s">
        <v>275</v>
      </c>
      <c r="C512" s="98" t="s">
        <v>2455</v>
      </c>
      <c r="D512" s="98">
        <v>9999</v>
      </c>
      <c r="E512" s="98">
        <v>668</v>
      </c>
      <c r="F512" s="98">
        <v>785</v>
      </c>
    </row>
    <row r="513" spans="1:6">
      <c r="A513" s="98" t="s">
        <v>426</v>
      </c>
      <c r="B513" s="98" t="s">
        <v>275</v>
      </c>
      <c r="C513" s="98" t="s">
        <v>2456</v>
      </c>
      <c r="D513" s="98">
        <v>9999</v>
      </c>
      <c r="E513" s="98">
        <v>935</v>
      </c>
      <c r="F513" s="98">
        <v>1099</v>
      </c>
    </row>
    <row r="514" spans="1:6">
      <c r="A514" s="98" t="s">
        <v>2457</v>
      </c>
      <c r="B514" s="98" t="s">
        <v>2458</v>
      </c>
      <c r="C514" s="98" t="s">
        <v>2459</v>
      </c>
      <c r="D514" s="98">
        <v>9999</v>
      </c>
      <c r="E514" s="98">
        <v>242</v>
      </c>
      <c r="F514" s="98">
        <v>300</v>
      </c>
    </row>
    <row r="515" spans="1:6">
      <c r="A515" s="98" t="s">
        <v>2460</v>
      </c>
      <c r="B515" s="98" t="s">
        <v>1525</v>
      </c>
      <c r="C515" s="98" t="s">
        <v>2461</v>
      </c>
      <c r="D515" s="98">
        <v>2</v>
      </c>
      <c r="E515" s="98">
        <v>9850</v>
      </c>
      <c r="F515" s="98">
        <v>11718</v>
      </c>
    </row>
    <row r="516" spans="1:6">
      <c r="A516" s="98" t="s">
        <v>51</v>
      </c>
      <c r="B516" s="98" t="s">
        <v>1525</v>
      </c>
      <c r="C516" s="98" t="s">
        <v>2462</v>
      </c>
      <c r="D516" s="98">
        <v>2</v>
      </c>
      <c r="E516" s="98">
        <v>14476</v>
      </c>
      <c r="F516" s="98">
        <v>17767</v>
      </c>
    </row>
    <row r="517" spans="1:6">
      <c r="A517" s="98" t="s">
        <v>2463</v>
      </c>
      <c r="B517" s="98" t="s">
        <v>1525</v>
      </c>
      <c r="C517" s="98" t="s">
        <v>2464</v>
      </c>
      <c r="D517" s="98">
        <v>2</v>
      </c>
      <c r="E517" s="98">
        <v>2396</v>
      </c>
      <c r="F517" s="98">
        <v>3041</v>
      </c>
    </row>
    <row r="518" spans="1:6">
      <c r="A518" s="98" t="s">
        <v>42</v>
      </c>
      <c r="B518" s="98" t="s">
        <v>1525</v>
      </c>
      <c r="C518" s="98" t="s">
        <v>2465</v>
      </c>
      <c r="D518" s="98">
        <v>2</v>
      </c>
      <c r="E518" s="98">
        <v>5601</v>
      </c>
      <c r="F518" s="98">
        <v>6779</v>
      </c>
    </row>
    <row r="519" spans="1:6">
      <c r="A519" s="98" t="s">
        <v>2466</v>
      </c>
      <c r="B519" s="98" t="s">
        <v>1525</v>
      </c>
      <c r="C519" s="98" t="s">
        <v>2467</v>
      </c>
      <c r="D519" s="98">
        <v>2</v>
      </c>
      <c r="E519" s="98">
        <v>1120</v>
      </c>
      <c r="F519" s="98">
        <v>1539</v>
      </c>
    </row>
    <row r="520" spans="1:6">
      <c r="A520" s="98" t="s">
        <v>32</v>
      </c>
      <c r="B520" s="98" t="s">
        <v>1525</v>
      </c>
      <c r="C520" s="98" t="s">
        <v>2468</v>
      </c>
      <c r="D520" s="98">
        <v>2</v>
      </c>
      <c r="E520" s="98">
        <v>1600</v>
      </c>
      <c r="F520" s="98">
        <v>2164</v>
      </c>
    </row>
    <row r="521" spans="1:6">
      <c r="A521" s="98" t="s">
        <v>2469</v>
      </c>
      <c r="B521" s="98" t="s">
        <v>2380</v>
      </c>
      <c r="C521" s="98" t="s">
        <v>2470</v>
      </c>
      <c r="D521" s="98">
        <v>2</v>
      </c>
      <c r="E521" s="98">
        <v>142</v>
      </c>
      <c r="F521" s="98">
        <v>160</v>
      </c>
    </row>
    <row r="522" spans="1:6">
      <c r="A522" s="98" t="s">
        <v>2471</v>
      </c>
      <c r="B522" s="98" t="s">
        <v>2380</v>
      </c>
      <c r="C522" s="98" t="s">
        <v>2472</v>
      </c>
      <c r="D522" s="98">
        <v>2</v>
      </c>
      <c r="E522" s="98">
        <v>252</v>
      </c>
      <c r="F522" s="98">
        <v>299</v>
      </c>
    </row>
    <row r="523" spans="1:6">
      <c r="A523" s="98" t="s">
        <v>2473</v>
      </c>
      <c r="B523" s="98" t="s">
        <v>2380</v>
      </c>
      <c r="C523" s="98" t="s">
        <v>2474</v>
      </c>
      <c r="D523" s="98">
        <v>2</v>
      </c>
      <c r="E523" s="98">
        <v>731</v>
      </c>
      <c r="F523" s="98">
        <v>890</v>
      </c>
    </row>
    <row r="524" spans="1:6">
      <c r="A524" s="98" t="s">
        <v>2475</v>
      </c>
      <c r="B524" s="98" t="s">
        <v>2380</v>
      </c>
      <c r="C524" s="98" t="s">
        <v>2476</v>
      </c>
      <c r="D524" s="98">
        <v>2</v>
      </c>
      <c r="E524" s="98">
        <v>862</v>
      </c>
      <c r="F524" s="98">
        <v>990</v>
      </c>
    </row>
    <row r="525" spans="1:6">
      <c r="A525" s="98" t="s">
        <v>1487</v>
      </c>
      <c r="B525" s="98" t="s">
        <v>2240</v>
      </c>
      <c r="C525" s="98" t="s">
        <v>1488</v>
      </c>
      <c r="D525" s="98">
        <v>2</v>
      </c>
      <c r="E525" s="98">
        <v>872</v>
      </c>
      <c r="F525" s="98">
        <v>1375</v>
      </c>
    </row>
    <row r="526" spans="1:6">
      <c r="A526" s="98" t="s">
        <v>627</v>
      </c>
      <c r="B526" s="98" t="s">
        <v>309</v>
      </c>
      <c r="C526" s="98" t="s">
        <v>628</v>
      </c>
      <c r="D526" s="98">
        <v>0</v>
      </c>
      <c r="E526" s="98">
        <v>2017</v>
      </c>
      <c r="F526" s="98">
        <v>3389</v>
      </c>
    </row>
    <row r="527" spans="1:6">
      <c r="A527" s="98" t="s">
        <v>631</v>
      </c>
      <c r="B527" s="98" t="s">
        <v>309</v>
      </c>
      <c r="C527" s="98" t="s">
        <v>632</v>
      </c>
      <c r="D527" s="98">
        <v>0</v>
      </c>
      <c r="E527" s="98">
        <v>3169</v>
      </c>
      <c r="F527" s="98">
        <v>5253</v>
      </c>
    </row>
    <row r="528" spans="1:6">
      <c r="A528" s="98" t="s">
        <v>665</v>
      </c>
      <c r="B528" s="98" t="s">
        <v>309</v>
      </c>
      <c r="C528" s="98" t="s">
        <v>666</v>
      </c>
      <c r="D528" s="98">
        <v>0</v>
      </c>
      <c r="E528" s="98">
        <v>599</v>
      </c>
      <c r="F528" s="98">
        <v>859</v>
      </c>
    </row>
    <row r="529" spans="1:6">
      <c r="A529" s="98" t="s">
        <v>667</v>
      </c>
      <c r="B529" s="98" t="s">
        <v>309</v>
      </c>
      <c r="C529" s="98" t="s">
        <v>668</v>
      </c>
      <c r="D529" s="98">
        <v>0</v>
      </c>
      <c r="E529" s="98">
        <v>1218</v>
      </c>
      <c r="F529" s="98">
        <v>1875</v>
      </c>
    </row>
    <row r="530" spans="1:6">
      <c r="A530" s="98" t="s">
        <v>669</v>
      </c>
      <c r="B530" s="98" t="s">
        <v>309</v>
      </c>
      <c r="C530" s="98" t="s">
        <v>670</v>
      </c>
      <c r="D530" s="98">
        <v>0</v>
      </c>
      <c r="E530" s="98">
        <v>1550</v>
      </c>
      <c r="F530" s="98">
        <v>2385</v>
      </c>
    </row>
    <row r="531" spans="1:6">
      <c r="A531" s="98" t="s">
        <v>671</v>
      </c>
      <c r="B531" s="98" t="s">
        <v>309</v>
      </c>
      <c r="C531" s="98" t="s">
        <v>672</v>
      </c>
      <c r="D531" s="98">
        <v>0</v>
      </c>
      <c r="E531" s="98">
        <v>1665</v>
      </c>
      <c r="F531" s="98">
        <v>2560</v>
      </c>
    </row>
    <row r="532" spans="1:6">
      <c r="A532" s="98" t="s">
        <v>694</v>
      </c>
      <c r="B532" s="98" t="s">
        <v>309</v>
      </c>
      <c r="C532" s="98" t="s">
        <v>695</v>
      </c>
      <c r="D532" s="98">
        <v>0</v>
      </c>
      <c r="E532" s="98">
        <v>37</v>
      </c>
      <c r="F532" s="98">
        <v>57</v>
      </c>
    </row>
    <row r="533" spans="1:6">
      <c r="A533" s="98" t="s">
        <v>1670</v>
      </c>
      <c r="B533" s="98" t="s">
        <v>2477</v>
      </c>
      <c r="C533" s="98" t="s">
        <v>1671</v>
      </c>
      <c r="D533" s="98">
        <v>0</v>
      </c>
      <c r="E533" s="98">
        <v>227.49999999999997</v>
      </c>
      <c r="F533" s="98">
        <v>325</v>
      </c>
    </row>
    <row r="534" spans="1:6">
      <c r="A534" s="98" t="s">
        <v>1673</v>
      </c>
      <c r="B534" s="98" t="s">
        <v>2477</v>
      </c>
      <c r="C534" s="98" t="s">
        <v>1674</v>
      </c>
      <c r="D534" s="98">
        <v>0</v>
      </c>
      <c r="E534" s="98">
        <v>262.5</v>
      </c>
      <c r="F534" s="98">
        <v>375</v>
      </c>
    </row>
    <row r="535" spans="1:6">
      <c r="A535" s="98" t="s">
        <v>1675</v>
      </c>
      <c r="B535" s="98" t="s">
        <v>2477</v>
      </c>
      <c r="C535" s="98" t="s">
        <v>1676</v>
      </c>
      <c r="D535" s="98">
        <v>0</v>
      </c>
      <c r="E535" s="98">
        <v>315</v>
      </c>
      <c r="F535" s="98">
        <v>450</v>
      </c>
    </row>
    <row r="536" spans="1:6">
      <c r="A536" s="98" t="s">
        <v>1677</v>
      </c>
      <c r="B536" s="98" t="s">
        <v>2477</v>
      </c>
      <c r="C536" s="98" t="s">
        <v>1678</v>
      </c>
      <c r="D536" s="98">
        <v>0</v>
      </c>
      <c r="E536" s="98">
        <v>332.5</v>
      </c>
      <c r="F536" s="98">
        <v>475</v>
      </c>
    </row>
    <row r="537" spans="1:6">
      <c r="A537" s="98" t="s">
        <v>1679</v>
      </c>
      <c r="B537" s="98" t="s">
        <v>2477</v>
      </c>
      <c r="C537" s="98" t="s">
        <v>1680</v>
      </c>
      <c r="D537" s="98">
        <v>0</v>
      </c>
      <c r="E537" s="98">
        <v>489.99999999999994</v>
      </c>
      <c r="F537" s="98">
        <v>700</v>
      </c>
    </row>
    <row r="538" spans="1:6">
      <c r="A538" s="98" t="s">
        <v>1681</v>
      </c>
      <c r="B538" s="98" t="s">
        <v>2477</v>
      </c>
      <c r="C538" s="98" t="s">
        <v>1682</v>
      </c>
      <c r="D538" s="98">
        <v>0</v>
      </c>
      <c r="E538" s="98">
        <v>437.5</v>
      </c>
      <c r="F538" s="98">
        <v>625</v>
      </c>
    </row>
    <row r="539" spans="1:6">
      <c r="A539" s="98" t="s">
        <v>1683</v>
      </c>
      <c r="B539" s="98" t="s">
        <v>2477</v>
      </c>
      <c r="C539" s="98" t="s">
        <v>1684</v>
      </c>
      <c r="D539" s="98">
        <v>0</v>
      </c>
      <c r="E539" s="98">
        <v>489.99999999999994</v>
      </c>
      <c r="F539" s="98">
        <v>700</v>
      </c>
    </row>
    <row r="540" spans="1:6">
      <c r="A540" s="98" t="s">
        <v>1685</v>
      </c>
      <c r="B540" s="98" t="s">
        <v>2477</v>
      </c>
      <c r="C540" s="98" t="s">
        <v>1686</v>
      </c>
      <c r="D540" s="98">
        <v>0</v>
      </c>
      <c r="E540" s="98">
        <v>525</v>
      </c>
      <c r="F540" s="98">
        <v>750</v>
      </c>
    </row>
    <row r="541" spans="1:6">
      <c r="A541" s="98" t="s">
        <v>1688</v>
      </c>
      <c r="B541" s="98" t="s">
        <v>2477</v>
      </c>
      <c r="C541" s="98" t="s">
        <v>1689</v>
      </c>
      <c r="D541" s="98">
        <v>0</v>
      </c>
      <c r="E541" s="98">
        <v>630</v>
      </c>
      <c r="F541" s="98">
        <v>900</v>
      </c>
    </row>
    <row r="542" spans="1:6">
      <c r="A542" s="98" t="s">
        <v>1690</v>
      </c>
      <c r="B542" s="98" t="s">
        <v>2477</v>
      </c>
      <c r="C542" s="98" t="s">
        <v>1691</v>
      </c>
      <c r="D542" s="98">
        <v>0</v>
      </c>
      <c r="E542" s="98">
        <v>1330</v>
      </c>
      <c r="F542" s="98">
        <v>1900</v>
      </c>
    </row>
    <row r="543" spans="1:6">
      <c r="A543" s="98" t="s">
        <v>1692</v>
      </c>
      <c r="B543" s="98" t="s">
        <v>2477</v>
      </c>
      <c r="C543" s="98" t="s">
        <v>1693</v>
      </c>
      <c r="D543" s="98">
        <v>0</v>
      </c>
      <c r="E543" s="98">
        <v>1470</v>
      </c>
      <c r="F543" s="98">
        <v>2100</v>
      </c>
    </row>
    <row r="544" spans="1:6">
      <c r="A544" s="98" t="s">
        <v>1694</v>
      </c>
      <c r="B544" s="98" t="s">
        <v>2477</v>
      </c>
      <c r="C544" s="98" t="s">
        <v>1695</v>
      </c>
      <c r="D544" s="98">
        <v>0</v>
      </c>
      <c r="E544" s="98">
        <v>770</v>
      </c>
      <c r="F544" s="98">
        <v>1100</v>
      </c>
    </row>
    <row r="545" spans="1:6">
      <c r="A545" s="98" t="s">
        <v>1696</v>
      </c>
      <c r="B545" s="98" t="s">
        <v>2477</v>
      </c>
      <c r="C545" s="98" t="s">
        <v>1697</v>
      </c>
      <c r="D545" s="98">
        <v>0</v>
      </c>
      <c r="E545" s="98">
        <v>1750</v>
      </c>
      <c r="F545" s="98">
        <v>2500</v>
      </c>
    </row>
    <row r="546" spans="1:6">
      <c r="A546" s="98" t="s">
        <v>1699</v>
      </c>
      <c r="B546" s="98" t="s">
        <v>2477</v>
      </c>
      <c r="C546" s="98" t="s">
        <v>1700</v>
      </c>
      <c r="D546" s="98">
        <v>0</v>
      </c>
      <c r="E546" s="98">
        <v>157.5</v>
      </c>
      <c r="F546" s="98">
        <v>225</v>
      </c>
    </row>
    <row r="547" spans="1:6">
      <c r="A547" s="98" t="s">
        <v>1701</v>
      </c>
      <c r="B547" s="98" t="s">
        <v>2477</v>
      </c>
      <c r="C547" s="98" t="s">
        <v>1702</v>
      </c>
      <c r="D547" s="98">
        <v>0</v>
      </c>
      <c r="E547" s="98">
        <v>454.99999999999994</v>
      </c>
      <c r="F547" s="98">
        <v>650</v>
      </c>
    </row>
    <row r="548" spans="1:6">
      <c r="A548" s="98" t="s">
        <v>1703</v>
      </c>
      <c r="B548" s="98" t="s">
        <v>2477</v>
      </c>
      <c r="C548" s="98" t="s">
        <v>1704</v>
      </c>
      <c r="D548" s="98">
        <v>0</v>
      </c>
      <c r="E548" s="98">
        <v>346.5</v>
      </c>
      <c r="F548" s="98">
        <v>495</v>
      </c>
    </row>
    <row r="549" spans="1:6">
      <c r="A549" s="98" t="s">
        <v>1705</v>
      </c>
      <c r="B549" s="98" t="s">
        <v>2477</v>
      </c>
      <c r="C549" s="98" t="s">
        <v>1706</v>
      </c>
      <c r="D549" s="98">
        <v>0</v>
      </c>
      <c r="E549" s="98">
        <v>454.99999999999994</v>
      </c>
      <c r="F549" s="98">
        <v>650</v>
      </c>
    </row>
    <row r="550" spans="1:6">
      <c r="A550" s="98" t="s">
        <v>1707</v>
      </c>
      <c r="B550" s="98" t="s">
        <v>2477</v>
      </c>
      <c r="C550" s="98" t="s">
        <v>1708</v>
      </c>
      <c r="D550" s="98">
        <v>0</v>
      </c>
      <c r="E550" s="98">
        <v>346.5</v>
      </c>
      <c r="F550" s="98">
        <v>495</v>
      </c>
    </row>
    <row r="551" spans="1:6">
      <c r="A551" s="98" t="s">
        <v>1709</v>
      </c>
      <c r="B551" s="98" t="s">
        <v>2477</v>
      </c>
      <c r="C551" s="98" t="s">
        <v>1710</v>
      </c>
      <c r="D551" s="98">
        <v>0</v>
      </c>
      <c r="E551" s="98">
        <v>367.5</v>
      </c>
      <c r="F551" s="98">
        <v>525</v>
      </c>
    </row>
    <row r="552" spans="1:6">
      <c r="A552" s="98" t="s">
        <v>1711</v>
      </c>
      <c r="B552" s="98" t="s">
        <v>2477</v>
      </c>
      <c r="C552" s="98" t="s">
        <v>1712</v>
      </c>
      <c r="D552" s="98">
        <v>0</v>
      </c>
      <c r="E552" s="98">
        <v>402.5</v>
      </c>
      <c r="F552" s="98">
        <v>575</v>
      </c>
    </row>
    <row r="553" spans="1:6">
      <c r="A553" s="98" t="s">
        <v>1714</v>
      </c>
      <c r="B553" s="98" t="s">
        <v>2477</v>
      </c>
      <c r="C553" s="98" t="s">
        <v>1715</v>
      </c>
      <c r="D553" s="98">
        <v>0</v>
      </c>
      <c r="E553" s="98">
        <v>84</v>
      </c>
      <c r="F553" s="98">
        <v>120</v>
      </c>
    </row>
    <row r="554" spans="1:6">
      <c r="A554" s="98" t="s">
        <v>1717</v>
      </c>
      <c r="B554" s="98" t="s">
        <v>2477</v>
      </c>
      <c r="C554" s="98" t="s">
        <v>1718</v>
      </c>
      <c r="D554" s="98">
        <v>0</v>
      </c>
      <c r="E554" s="98">
        <v>84</v>
      </c>
      <c r="F554" s="98">
        <v>120</v>
      </c>
    </row>
    <row r="555" spans="1:6">
      <c r="A555" s="98" t="s">
        <v>1719</v>
      </c>
      <c r="B555" s="98" t="s">
        <v>2477</v>
      </c>
      <c r="C555" s="98" t="s">
        <v>1720</v>
      </c>
      <c r="D555" s="98">
        <v>0</v>
      </c>
      <c r="E555" s="98">
        <v>136.5</v>
      </c>
      <c r="F555" s="98">
        <v>195</v>
      </c>
    </row>
    <row r="556" spans="1:6">
      <c r="A556" s="98" t="s">
        <v>1721</v>
      </c>
      <c r="B556" s="98" t="s">
        <v>2477</v>
      </c>
      <c r="C556" s="98" t="s">
        <v>1722</v>
      </c>
      <c r="D556" s="98">
        <v>0</v>
      </c>
      <c r="E556" s="98">
        <v>157.5</v>
      </c>
      <c r="F556" s="98">
        <v>225</v>
      </c>
    </row>
    <row r="557" spans="1:6">
      <c r="A557" s="98" t="s">
        <v>1723</v>
      </c>
      <c r="B557" s="98" t="s">
        <v>2477</v>
      </c>
      <c r="C557" s="98" t="s">
        <v>1724</v>
      </c>
      <c r="D557" s="98">
        <v>0</v>
      </c>
      <c r="E557" s="98">
        <v>192.5</v>
      </c>
      <c r="F557" s="98">
        <v>275</v>
      </c>
    </row>
    <row r="558" spans="1:6">
      <c r="A558" s="98" t="s">
        <v>1725</v>
      </c>
      <c r="B558" s="98" t="s">
        <v>2477</v>
      </c>
      <c r="C558" s="98" t="s">
        <v>1726</v>
      </c>
      <c r="D558" s="98">
        <v>0</v>
      </c>
      <c r="E558" s="98">
        <v>206.5</v>
      </c>
      <c r="F558" s="98">
        <v>295</v>
      </c>
    </row>
    <row r="559" spans="1:6">
      <c r="A559" s="98" t="s">
        <v>1728</v>
      </c>
      <c r="B559" s="98" t="s">
        <v>2477</v>
      </c>
      <c r="C559" s="98" t="s">
        <v>1729</v>
      </c>
      <c r="D559" s="98">
        <v>0</v>
      </c>
      <c r="E559" s="98">
        <v>210</v>
      </c>
      <c r="F559" s="98">
        <v>300</v>
      </c>
    </row>
    <row r="560" spans="1:6">
      <c r="A560" s="98" t="s">
        <v>1731</v>
      </c>
      <c r="B560" s="98" t="s">
        <v>2477</v>
      </c>
      <c r="C560" s="98" t="s">
        <v>1732</v>
      </c>
      <c r="D560" s="98">
        <v>0</v>
      </c>
      <c r="E560" s="98">
        <v>192.5</v>
      </c>
      <c r="F560" s="98">
        <v>275</v>
      </c>
    </row>
    <row r="561" spans="1:6">
      <c r="A561" s="98" t="s">
        <v>1733</v>
      </c>
      <c r="B561" s="98" t="s">
        <v>2477</v>
      </c>
      <c r="C561" s="98" t="s">
        <v>1734</v>
      </c>
      <c r="D561" s="98">
        <v>0</v>
      </c>
      <c r="E561" s="98">
        <v>35</v>
      </c>
      <c r="F561" s="98">
        <v>50</v>
      </c>
    </row>
    <row r="562" spans="1:6">
      <c r="A562" s="98" t="s">
        <v>1743</v>
      </c>
      <c r="B562" s="98" t="s">
        <v>2478</v>
      </c>
      <c r="C562" s="98" t="s">
        <v>2479</v>
      </c>
      <c r="D562" s="98">
        <v>0</v>
      </c>
      <c r="E562" s="98">
        <v>1280</v>
      </c>
      <c r="F562" s="98">
        <v>1600</v>
      </c>
    </row>
    <row r="563" spans="1:6">
      <c r="A563" s="98" t="s">
        <v>1745</v>
      </c>
      <c r="B563" s="98" t="s">
        <v>2478</v>
      </c>
      <c r="C563" s="98" t="s">
        <v>1746</v>
      </c>
      <c r="D563" s="98">
        <v>0</v>
      </c>
      <c r="E563" s="98">
        <v>1778</v>
      </c>
      <c r="F563" s="98">
        <v>2222</v>
      </c>
    </row>
    <row r="564" spans="1:6">
      <c r="A564" s="98" t="s">
        <v>1747</v>
      </c>
      <c r="B564" s="98" t="s">
        <v>2478</v>
      </c>
      <c r="C564" s="98" t="s">
        <v>1748</v>
      </c>
      <c r="D564" s="98">
        <v>0</v>
      </c>
      <c r="E564" s="98">
        <v>480</v>
      </c>
      <c r="F564" s="98">
        <v>600</v>
      </c>
    </row>
    <row r="565" spans="1:6">
      <c r="A565" s="98" t="s">
        <v>1749</v>
      </c>
      <c r="B565" s="98" t="s">
        <v>2478</v>
      </c>
      <c r="C565" s="98" t="s">
        <v>1750</v>
      </c>
      <c r="D565" s="98">
        <v>0</v>
      </c>
      <c r="E565" s="98">
        <v>712</v>
      </c>
      <c r="F565" s="98">
        <v>889</v>
      </c>
    </row>
    <row r="566" spans="1:6">
      <c r="A566" s="98" t="s">
        <v>1752</v>
      </c>
      <c r="B566" s="98" t="s">
        <v>2478</v>
      </c>
      <c r="C566" s="98" t="s">
        <v>1753</v>
      </c>
      <c r="D566" s="98">
        <v>0</v>
      </c>
      <c r="E566" s="98">
        <v>919</v>
      </c>
      <c r="F566" s="98">
        <v>1148</v>
      </c>
    </row>
    <row r="567" spans="1:6">
      <c r="A567" s="98" t="s">
        <v>1754</v>
      </c>
      <c r="B567" s="98" t="s">
        <v>2478</v>
      </c>
      <c r="C567" s="98" t="s">
        <v>1755</v>
      </c>
      <c r="D567" s="98">
        <v>0</v>
      </c>
      <c r="E567" s="98">
        <v>1168</v>
      </c>
      <c r="F567" s="98">
        <v>1459</v>
      </c>
    </row>
    <row r="568" spans="1:6">
      <c r="A568" s="98" t="s">
        <v>1756</v>
      </c>
      <c r="B568" s="98" t="s">
        <v>2478</v>
      </c>
      <c r="C568" s="98" t="s">
        <v>1757</v>
      </c>
      <c r="D568" s="98">
        <v>0</v>
      </c>
      <c r="E568" s="98">
        <v>1350</v>
      </c>
      <c r="F568" s="98">
        <v>1687</v>
      </c>
    </row>
    <row r="569" spans="1:6">
      <c r="A569" s="98" t="s">
        <v>1758</v>
      </c>
      <c r="B569" s="98" t="s">
        <v>2478</v>
      </c>
      <c r="C569" s="98" t="s">
        <v>1759</v>
      </c>
      <c r="D569" s="98">
        <v>0</v>
      </c>
      <c r="E569" s="98">
        <v>800</v>
      </c>
      <c r="F569" s="98">
        <v>1000</v>
      </c>
    </row>
    <row r="570" spans="1:6">
      <c r="A570" s="98" t="s">
        <v>1760</v>
      </c>
      <c r="B570" s="98" t="s">
        <v>2478</v>
      </c>
      <c r="C570" s="98" t="s">
        <v>1761</v>
      </c>
      <c r="D570" s="98">
        <v>0</v>
      </c>
      <c r="E570" s="98">
        <v>1013</v>
      </c>
      <c r="F570" s="98">
        <v>1266</v>
      </c>
    </row>
    <row r="571" spans="1:6">
      <c r="A571" s="98" t="s">
        <v>1762</v>
      </c>
      <c r="B571" s="98" t="s">
        <v>2478</v>
      </c>
      <c r="C571" s="98" t="s">
        <v>1763</v>
      </c>
      <c r="D571" s="98">
        <v>0</v>
      </c>
      <c r="E571" s="98">
        <v>1170</v>
      </c>
      <c r="F571" s="98">
        <v>1462</v>
      </c>
    </row>
    <row r="572" spans="1:6">
      <c r="A572" s="98" t="s">
        <v>1764</v>
      </c>
      <c r="B572" s="98" t="s">
        <v>2478</v>
      </c>
      <c r="C572" s="98" t="s">
        <v>1765</v>
      </c>
      <c r="D572" s="98">
        <v>0</v>
      </c>
      <c r="E572" s="98">
        <v>1174</v>
      </c>
      <c r="F572" s="98">
        <v>1467</v>
      </c>
    </row>
    <row r="573" spans="1:6">
      <c r="A573" s="98" t="s">
        <v>1624</v>
      </c>
      <c r="B573" s="98" t="s">
        <v>2480</v>
      </c>
      <c r="C573" s="98" t="s">
        <v>1625</v>
      </c>
      <c r="D573" s="98">
        <v>0</v>
      </c>
      <c r="E573" s="98">
        <v>491</v>
      </c>
      <c r="F573" s="98">
        <v>655</v>
      </c>
    </row>
    <row r="574" spans="1:6">
      <c r="A574" s="98" t="s">
        <v>1626</v>
      </c>
      <c r="B574" s="98" t="s">
        <v>2480</v>
      </c>
      <c r="C574" s="98" t="s">
        <v>1627</v>
      </c>
      <c r="D574" s="98">
        <v>0</v>
      </c>
      <c r="E574" s="98">
        <v>685</v>
      </c>
      <c r="F574" s="98">
        <v>914</v>
      </c>
    </row>
    <row r="575" spans="1:6">
      <c r="A575" s="98" t="s">
        <v>1628</v>
      </c>
      <c r="B575" s="98" t="s">
        <v>2480</v>
      </c>
      <c r="C575" s="98" t="s">
        <v>1629</v>
      </c>
      <c r="D575" s="98">
        <v>0</v>
      </c>
      <c r="E575" s="98">
        <v>1190</v>
      </c>
      <c r="F575" s="98">
        <v>1587</v>
      </c>
    </row>
    <row r="576" spans="1:6">
      <c r="A576" s="98" t="s">
        <v>1631</v>
      </c>
      <c r="B576" s="98" t="s">
        <v>2480</v>
      </c>
      <c r="C576" s="98" t="s">
        <v>1632</v>
      </c>
      <c r="D576" s="98">
        <v>0</v>
      </c>
      <c r="E576" s="98">
        <v>816</v>
      </c>
      <c r="F576" s="98">
        <v>1088</v>
      </c>
    </row>
    <row r="577" spans="1:6">
      <c r="A577" s="98" t="s">
        <v>1633</v>
      </c>
      <c r="B577" s="98" t="s">
        <v>2480</v>
      </c>
      <c r="C577" s="98" t="s">
        <v>1634</v>
      </c>
      <c r="D577" s="98">
        <v>0</v>
      </c>
      <c r="E577" s="98">
        <v>388</v>
      </c>
      <c r="F577" s="98">
        <v>518</v>
      </c>
    </row>
    <row r="578" spans="1:6">
      <c r="A578" s="98" t="s">
        <v>1635</v>
      </c>
      <c r="B578" s="98" t="s">
        <v>2480</v>
      </c>
      <c r="C578" s="98" t="s">
        <v>1636</v>
      </c>
      <c r="D578" s="98">
        <v>0</v>
      </c>
      <c r="E578" s="98">
        <v>608</v>
      </c>
      <c r="F578" s="98">
        <v>811</v>
      </c>
    </row>
    <row r="579" spans="1:6">
      <c r="A579" s="98" t="s">
        <v>1637</v>
      </c>
      <c r="B579" s="98" t="s">
        <v>2480</v>
      </c>
      <c r="C579" s="98" t="s">
        <v>1638</v>
      </c>
      <c r="D579" s="98">
        <v>0</v>
      </c>
      <c r="E579" s="98">
        <v>205</v>
      </c>
      <c r="F579" s="98">
        <v>274</v>
      </c>
    </row>
    <row r="580" spans="1:6">
      <c r="A580" s="98" t="s">
        <v>1639</v>
      </c>
      <c r="B580" s="98" t="s">
        <v>2480</v>
      </c>
      <c r="C580" s="98" t="s">
        <v>1640</v>
      </c>
      <c r="D580" s="98">
        <v>0</v>
      </c>
      <c r="E580" s="98">
        <v>147</v>
      </c>
      <c r="F580" s="98">
        <v>196</v>
      </c>
    </row>
    <row r="581" spans="1:6">
      <c r="A581" s="98" t="s">
        <v>1642</v>
      </c>
      <c r="B581" s="98" t="s">
        <v>2480</v>
      </c>
      <c r="C581" s="98" t="s">
        <v>1643</v>
      </c>
      <c r="D581" s="98">
        <v>0</v>
      </c>
      <c r="E581" s="98">
        <v>438</v>
      </c>
      <c r="F581" s="98">
        <v>584</v>
      </c>
    </row>
    <row r="582" spans="1:6">
      <c r="A582" s="98" t="s">
        <v>1644</v>
      </c>
      <c r="B582" s="98" t="s">
        <v>2480</v>
      </c>
      <c r="C582" s="98" t="s">
        <v>1645</v>
      </c>
      <c r="D582" s="98">
        <v>0</v>
      </c>
      <c r="E582" s="98">
        <v>397</v>
      </c>
      <c r="F582" s="98">
        <v>530</v>
      </c>
    </row>
    <row r="583" spans="1:6">
      <c r="A583" s="98" t="s">
        <v>1647</v>
      </c>
      <c r="B583" s="98" t="s">
        <v>2480</v>
      </c>
      <c r="C583" s="98" t="s">
        <v>1648</v>
      </c>
      <c r="D583" s="98">
        <v>0</v>
      </c>
      <c r="E583" s="98">
        <v>214</v>
      </c>
      <c r="F583" s="98">
        <v>286</v>
      </c>
    </row>
    <row r="584" spans="1:6">
      <c r="A584" s="98" t="s">
        <v>1649</v>
      </c>
      <c r="B584" s="98" t="s">
        <v>2480</v>
      </c>
      <c r="C584" s="98" t="s">
        <v>1650</v>
      </c>
      <c r="D584" s="98">
        <v>0</v>
      </c>
      <c r="E584" s="98">
        <v>299</v>
      </c>
      <c r="F584" s="98">
        <v>399</v>
      </c>
    </row>
    <row r="585" spans="1:6">
      <c r="A585" s="98" t="s">
        <v>1652</v>
      </c>
      <c r="B585" s="98" t="s">
        <v>2480</v>
      </c>
      <c r="C585" s="98" t="s">
        <v>1653</v>
      </c>
      <c r="D585" s="98">
        <v>0</v>
      </c>
      <c r="E585" s="98">
        <v>126</v>
      </c>
      <c r="F585" s="98">
        <v>168</v>
      </c>
    </row>
    <row r="586" spans="1:6">
      <c r="A586" s="98" t="s">
        <v>1655</v>
      </c>
      <c r="B586" s="98" t="s">
        <v>2480</v>
      </c>
      <c r="C586" s="98" t="s">
        <v>1656</v>
      </c>
      <c r="D586" s="98">
        <v>0</v>
      </c>
      <c r="E586" s="98">
        <v>350</v>
      </c>
      <c r="F586" s="98">
        <v>467</v>
      </c>
    </row>
    <row r="587" spans="1:6">
      <c r="A587" s="98" t="s">
        <v>1658</v>
      </c>
      <c r="B587" s="98" t="s">
        <v>2480</v>
      </c>
      <c r="C587" s="98" t="s">
        <v>1659</v>
      </c>
      <c r="D587" s="98">
        <v>0</v>
      </c>
      <c r="E587" s="98">
        <v>72</v>
      </c>
      <c r="F587" s="98">
        <v>96</v>
      </c>
    </row>
    <row r="588" spans="1:6">
      <c r="A588" s="98" t="s">
        <v>1660</v>
      </c>
      <c r="B588" s="98" t="s">
        <v>2480</v>
      </c>
      <c r="C588" s="98" t="s">
        <v>1661</v>
      </c>
      <c r="D588" s="98">
        <v>0</v>
      </c>
      <c r="E588" s="98">
        <v>115</v>
      </c>
      <c r="F588" s="98">
        <v>154</v>
      </c>
    </row>
    <row r="589" spans="1:6">
      <c r="A589" s="98" t="s">
        <v>1662</v>
      </c>
      <c r="B589" s="98" t="s">
        <v>2480</v>
      </c>
      <c r="C589" s="98" t="s">
        <v>1663</v>
      </c>
      <c r="D589" s="98">
        <v>0</v>
      </c>
      <c r="E589" s="98">
        <v>182</v>
      </c>
      <c r="F589" s="98">
        <v>243</v>
      </c>
    </row>
    <row r="590" spans="1:6">
      <c r="A590" s="98" t="s">
        <v>1664</v>
      </c>
      <c r="B590" s="98" t="s">
        <v>2480</v>
      </c>
      <c r="C590" s="98" t="s">
        <v>1665</v>
      </c>
      <c r="D590" s="98">
        <v>0</v>
      </c>
      <c r="E590" s="98">
        <v>52</v>
      </c>
      <c r="F590" s="98">
        <v>70</v>
      </c>
    </row>
    <row r="591" spans="1:6">
      <c r="A591" s="98" t="s">
        <v>1998</v>
      </c>
      <c r="B591" s="98" t="s">
        <v>2481</v>
      </c>
      <c r="C591" s="98" t="s">
        <v>1999</v>
      </c>
      <c r="D591" s="98">
        <v>0</v>
      </c>
      <c r="E591" s="98">
        <v>850</v>
      </c>
      <c r="F591" s="98">
        <v>1099</v>
      </c>
    </row>
    <row r="592" spans="1:6">
      <c r="A592" s="98" t="s">
        <v>2000</v>
      </c>
      <c r="B592" s="98" t="s">
        <v>2481</v>
      </c>
      <c r="C592" s="98" t="s">
        <v>2001</v>
      </c>
      <c r="D592" s="98">
        <v>0</v>
      </c>
      <c r="E592" s="98">
        <v>399</v>
      </c>
      <c r="F592" s="98">
        <v>549</v>
      </c>
    </row>
    <row r="593" spans="1:6">
      <c r="A593" s="98" t="s">
        <v>2002</v>
      </c>
      <c r="B593" s="98" t="s">
        <v>2481</v>
      </c>
      <c r="C593" s="98" t="s">
        <v>2003</v>
      </c>
      <c r="D593" s="98">
        <v>9999</v>
      </c>
      <c r="E593" s="98">
        <v>169</v>
      </c>
      <c r="F593" s="98">
        <v>199</v>
      </c>
    </row>
    <row r="594" spans="1:6">
      <c r="A594" s="98" t="s">
        <v>2004</v>
      </c>
      <c r="B594" s="98" t="s">
        <v>2481</v>
      </c>
      <c r="C594" s="98" t="s">
        <v>2005</v>
      </c>
      <c r="D594" s="98">
        <v>9999</v>
      </c>
      <c r="E594" s="98">
        <v>472</v>
      </c>
      <c r="F594" s="98">
        <v>525</v>
      </c>
    </row>
    <row r="595" spans="1:6">
      <c r="A595" s="98" t="s">
        <v>2006</v>
      </c>
      <c r="B595" s="98" t="s">
        <v>2481</v>
      </c>
      <c r="C595" s="98" t="s">
        <v>2007</v>
      </c>
      <c r="D595" s="98">
        <v>9999</v>
      </c>
      <c r="E595" s="98">
        <v>751</v>
      </c>
      <c r="F595" s="98">
        <v>835</v>
      </c>
    </row>
    <row r="596" spans="1:6">
      <c r="A596" s="98" t="s">
        <v>1878</v>
      </c>
      <c r="B596" s="98" t="s">
        <v>2482</v>
      </c>
      <c r="C596" s="98" t="s">
        <v>1879</v>
      </c>
      <c r="D596" s="98">
        <v>0</v>
      </c>
      <c r="E596" s="98">
        <v>8130</v>
      </c>
      <c r="F596" s="98">
        <v>10500</v>
      </c>
    </row>
    <row r="597" spans="1:6">
      <c r="A597" s="98" t="s">
        <v>1880</v>
      </c>
      <c r="B597" s="98" t="s">
        <v>2482</v>
      </c>
      <c r="C597" s="98" t="s">
        <v>1881</v>
      </c>
      <c r="D597" s="98">
        <v>0</v>
      </c>
      <c r="E597" s="98">
        <v>4494</v>
      </c>
      <c r="F597" s="98">
        <v>5500</v>
      </c>
    </row>
    <row r="598" spans="1:6">
      <c r="A598" s="98" t="s">
        <v>1882</v>
      </c>
      <c r="B598" s="98" t="s">
        <v>2482</v>
      </c>
      <c r="C598" s="98" t="s">
        <v>1883</v>
      </c>
      <c r="D598" s="98">
        <v>0</v>
      </c>
      <c r="E598" s="98">
        <v>764</v>
      </c>
      <c r="F598" s="98">
        <v>1000</v>
      </c>
    </row>
    <row r="599" spans="1:6">
      <c r="A599" s="98" t="s">
        <v>1884</v>
      </c>
      <c r="B599" s="98" t="s">
        <v>2482</v>
      </c>
      <c r="C599" s="98" t="s">
        <v>1885</v>
      </c>
      <c r="D599" s="98">
        <v>0</v>
      </c>
      <c r="E599" s="98">
        <v>876</v>
      </c>
      <c r="F599" s="98">
        <v>1150</v>
      </c>
    </row>
    <row r="600" spans="1:6">
      <c r="A600" s="98" t="s">
        <v>1886</v>
      </c>
      <c r="B600" s="98" t="s">
        <v>2482</v>
      </c>
      <c r="C600" s="98" t="s">
        <v>1887</v>
      </c>
      <c r="D600" s="98">
        <v>0</v>
      </c>
      <c r="E600" s="98">
        <v>1120</v>
      </c>
      <c r="F600" s="98">
        <v>1500</v>
      </c>
    </row>
    <row r="601" spans="1:6">
      <c r="A601" s="98" t="s">
        <v>1889</v>
      </c>
      <c r="B601" s="98" t="s">
        <v>2483</v>
      </c>
      <c r="C601" s="98" t="s">
        <v>1890</v>
      </c>
      <c r="D601" s="98">
        <v>0</v>
      </c>
      <c r="E601" s="98">
        <v>1066.1600000000001</v>
      </c>
      <c r="F601" s="98">
        <v>1615.4</v>
      </c>
    </row>
    <row r="602" spans="1:6">
      <c r="A602" s="98" t="s">
        <v>1891</v>
      </c>
      <c r="B602" s="98" t="s">
        <v>2483</v>
      </c>
      <c r="C602" s="98" t="s">
        <v>1892</v>
      </c>
      <c r="D602" s="98">
        <v>0</v>
      </c>
      <c r="E602" s="98">
        <v>109.03</v>
      </c>
      <c r="F602" s="98">
        <v>165.2</v>
      </c>
    </row>
    <row r="603" spans="1:6">
      <c r="A603" t="s">
        <v>1893</v>
      </c>
      <c r="B603" t="s">
        <v>2483</v>
      </c>
      <c r="C603" t="s">
        <v>1894</v>
      </c>
      <c r="D603">
        <v>0</v>
      </c>
      <c r="E603">
        <v>167.64</v>
      </c>
      <c r="F603">
        <v>254</v>
      </c>
    </row>
    <row r="604" spans="1:6">
      <c r="A604" t="s">
        <v>1895</v>
      </c>
      <c r="B604" t="s">
        <v>2483</v>
      </c>
      <c r="C604" t="s">
        <v>1896</v>
      </c>
      <c r="D604">
        <v>0</v>
      </c>
      <c r="E604">
        <v>124.08</v>
      </c>
      <c r="F604">
        <v>188</v>
      </c>
    </row>
    <row r="605" spans="1:6">
      <c r="A605" t="s">
        <v>2484</v>
      </c>
      <c r="B605" t="s">
        <v>2485</v>
      </c>
      <c r="C605" t="s">
        <v>2486</v>
      </c>
      <c r="D605">
        <v>5</v>
      </c>
      <c r="E605">
        <v>559</v>
      </c>
      <c r="F605">
        <v>729</v>
      </c>
    </row>
    <row r="606" spans="1:6">
      <c r="A606" t="s">
        <v>2487</v>
      </c>
      <c r="B606" t="s">
        <v>2485</v>
      </c>
      <c r="C606" t="s">
        <v>2488</v>
      </c>
      <c r="D606">
        <v>9999</v>
      </c>
      <c r="E606">
        <v>0</v>
      </c>
      <c r="F606">
        <v>150</v>
      </c>
    </row>
    <row r="607" spans="1:6">
      <c r="A607" t="s">
        <v>2489</v>
      </c>
      <c r="B607" t="s">
        <v>2485</v>
      </c>
      <c r="C607" t="s">
        <v>2490</v>
      </c>
      <c r="D607">
        <v>9999</v>
      </c>
      <c r="E607">
        <v>0</v>
      </c>
      <c r="F607">
        <v>150</v>
      </c>
    </row>
    <row r="608" spans="1:6">
      <c r="A608" t="s">
        <v>2491</v>
      </c>
      <c r="B608" t="s">
        <v>2485</v>
      </c>
      <c r="C608" t="s">
        <v>2492</v>
      </c>
      <c r="D608">
        <v>9999</v>
      </c>
      <c r="E608">
        <v>0</v>
      </c>
      <c r="F608">
        <v>150</v>
      </c>
    </row>
    <row r="609" spans="1:6">
      <c r="A609" t="s">
        <v>2493</v>
      </c>
      <c r="B609" t="s">
        <v>2485</v>
      </c>
      <c r="C609" t="s">
        <v>2494</v>
      </c>
      <c r="D609">
        <v>9999</v>
      </c>
      <c r="E609">
        <v>125</v>
      </c>
      <c r="F609">
        <v>169</v>
      </c>
    </row>
    <row r="610" spans="1:6">
      <c r="A610" t="s">
        <v>2495</v>
      </c>
      <c r="B610" t="s">
        <v>2485</v>
      </c>
      <c r="C610" t="s">
        <v>2496</v>
      </c>
      <c r="D610">
        <v>9999</v>
      </c>
      <c r="E610">
        <v>30</v>
      </c>
      <c r="F610">
        <v>39</v>
      </c>
    </row>
    <row r="611" spans="1:6">
      <c r="A611" t="s">
        <v>2497</v>
      </c>
      <c r="B611" t="s">
        <v>2485</v>
      </c>
      <c r="C611" t="s">
        <v>2498</v>
      </c>
      <c r="D611">
        <v>9999</v>
      </c>
      <c r="E611">
        <v>30</v>
      </c>
      <c r="F611">
        <v>39</v>
      </c>
    </row>
    <row r="612" spans="1:6">
      <c r="A612" t="s">
        <v>2499</v>
      </c>
      <c r="B612" t="s">
        <v>2485</v>
      </c>
      <c r="C612" t="s">
        <v>2500</v>
      </c>
      <c r="D612">
        <v>9999</v>
      </c>
      <c r="E612">
        <v>30</v>
      </c>
      <c r="F612">
        <v>39</v>
      </c>
    </row>
    <row r="613" spans="1:6">
      <c r="A613" t="s">
        <v>2501</v>
      </c>
      <c r="B613" t="s">
        <v>2485</v>
      </c>
      <c r="C613" t="s">
        <v>2502</v>
      </c>
      <c r="D613">
        <v>9999</v>
      </c>
      <c r="E613">
        <v>1500</v>
      </c>
      <c r="F613">
        <v>2000</v>
      </c>
    </row>
    <row r="614" spans="1:6">
      <c r="A614">
        <v>7090043791075</v>
      </c>
      <c r="B614" t="s">
        <v>2057</v>
      </c>
      <c r="C614" t="s">
        <v>1580</v>
      </c>
      <c r="D614">
        <v>8</v>
      </c>
      <c r="E614">
        <v>1105</v>
      </c>
      <c r="F614">
        <v>1550</v>
      </c>
    </row>
    <row r="615" spans="1:6">
      <c r="A615" t="s">
        <v>1070</v>
      </c>
      <c r="B615" t="s">
        <v>2034</v>
      </c>
      <c r="C615" t="s">
        <v>1071</v>
      </c>
      <c r="D615">
        <v>0</v>
      </c>
      <c r="E615">
        <v>21</v>
      </c>
      <c r="F615">
        <v>24</v>
      </c>
    </row>
    <row r="616" spans="1:6">
      <c r="A616" t="s">
        <v>2493</v>
      </c>
      <c r="B616" t="s">
        <v>2485</v>
      </c>
      <c r="C616" t="s">
        <v>2494</v>
      </c>
      <c r="D616">
        <v>9999</v>
      </c>
      <c r="E616">
        <v>125</v>
      </c>
      <c r="F616">
        <v>169</v>
      </c>
    </row>
    <row r="617" spans="1:6">
      <c r="A617" t="s">
        <v>2495</v>
      </c>
      <c r="B617" t="s">
        <v>2485</v>
      </c>
      <c r="C617" t="s">
        <v>2496</v>
      </c>
      <c r="D617">
        <v>9999</v>
      </c>
      <c r="E617">
        <v>30</v>
      </c>
      <c r="F617">
        <v>39</v>
      </c>
    </row>
    <row r="618" spans="1:6">
      <c r="A618" t="s">
        <v>2497</v>
      </c>
      <c r="B618" t="s">
        <v>2485</v>
      </c>
      <c r="C618" t="s">
        <v>2498</v>
      </c>
      <c r="D618">
        <v>9999</v>
      </c>
      <c r="E618">
        <v>30</v>
      </c>
      <c r="F618">
        <v>39</v>
      </c>
    </row>
    <row r="619" spans="1:6">
      <c r="A619" t="s">
        <v>2499</v>
      </c>
      <c r="B619" t="s">
        <v>2485</v>
      </c>
      <c r="C619" t="s">
        <v>2500</v>
      </c>
      <c r="D619">
        <v>9999</v>
      </c>
      <c r="E619">
        <v>30</v>
      </c>
      <c r="F619">
        <v>39</v>
      </c>
    </row>
    <row r="620" spans="1:6">
      <c r="A620" t="s">
        <v>2501</v>
      </c>
      <c r="B620" t="s">
        <v>2485</v>
      </c>
      <c r="C620" t="s">
        <v>2502</v>
      </c>
      <c r="D620">
        <v>9999</v>
      </c>
      <c r="E620">
        <v>1500</v>
      </c>
      <c r="F620">
        <v>2000</v>
      </c>
    </row>
    <row r="621" spans="1:6">
      <c r="A621">
        <v>7090043791075</v>
      </c>
      <c r="B621" t="s">
        <v>2057</v>
      </c>
      <c r="C621" t="s">
        <v>1580</v>
      </c>
      <c r="D621">
        <v>8</v>
      </c>
      <c r="E621">
        <v>1105</v>
      </c>
      <c r="F621">
        <v>1550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F07F9-C846-4A1D-9F99-A2F71617CC09}">
  <sheetPr>
    <tabColor theme="9"/>
  </sheetPr>
  <dimension ref="A9:K130"/>
  <sheetViews>
    <sheetView topLeftCell="A17" zoomScale="94" zoomScaleNormal="94" workbookViewId="0">
      <selection activeCell="D29" sqref="D29"/>
    </sheetView>
  </sheetViews>
  <sheetFormatPr defaultRowHeight="15"/>
  <cols>
    <col min="1" max="1" width="40" customWidth="1"/>
    <col min="2" max="2" width="32" customWidth="1"/>
    <col min="3" max="3" width="41.28515625" customWidth="1"/>
    <col min="4" max="11" width="25.5703125" customWidth="1"/>
  </cols>
  <sheetData>
    <row r="9" spans="1:6" ht="24">
      <c r="A9" s="549" t="s">
        <v>17</v>
      </c>
      <c r="B9" s="549"/>
      <c r="C9" s="549"/>
      <c r="D9" s="549"/>
      <c r="E9" s="549"/>
      <c r="F9" s="549"/>
    </row>
    <row r="10" spans="1:6" ht="24">
      <c r="A10" s="176" t="s">
        <v>18</v>
      </c>
      <c r="B10" s="176"/>
      <c r="C10" s="176"/>
      <c r="D10" s="176"/>
      <c r="E10" s="176"/>
      <c r="F10" s="176"/>
    </row>
    <row r="11" spans="1:6" ht="24">
      <c r="A11" s="176" t="s">
        <v>19</v>
      </c>
      <c r="B11" s="176"/>
      <c r="C11" s="176"/>
      <c r="D11" s="176"/>
      <c r="E11" s="176"/>
      <c r="F11" s="176"/>
    </row>
    <row r="12" spans="1:6" ht="24">
      <c r="A12" s="176" t="s">
        <v>20</v>
      </c>
      <c r="B12" s="176"/>
      <c r="C12" s="176"/>
      <c r="D12" s="176"/>
      <c r="E12" s="176"/>
      <c r="F12" s="176"/>
    </row>
    <row r="13" spans="1:6" ht="24">
      <c r="A13" s="209" t="s">
        <v>56</v>
      </c>
      <c r="B13" s="176"/>
      <c r="C13" s="176"/>
      <c r="D13" s="176"/>
      <c r="E13" s="176"/>
      <c r="F13" s="176"/>
    </row>
    <row r="14" spans="1:6" ht="24">
      <c r="A14" s="209" t="s">
        <v>57</v>
      </c>
      <c r="B14" s="176"/>
      <c r="C14" s="176"/>
      <c r="D14" s="176"/>
      <c r="E14" s="176"/>
      <c r="F14" s="176"/>
    </row>
    <row r="15" spans="1:6" ht="24">
      <c r="A15" s="209" t="s">
        <v>58</v>
      </c>
      <c r="B15" s="176"/>
      <c r="C15" s="176"/>
      <c r="D15" s="176"/>
      <c r="E15" s="176"/>
      <c r="F15" s="176"/>
    </row>
    <row r="16" spans="1:6" ht="24">
      <c r="A16" s="209" t="s">
        <v>59</v>
      </c>
      <c r="B16" s="176"/>
      <c r="C16" s="176"/>
      <c r="D16" s="176"/>
      <c r="E16" s="176"/>
      <c r="F16" s="176"/>
    </row>
    <row r="17" spans="1:11" ht="312" customHeight="1">
      <c r="A17" s="559" t="s">
        <v>60</v>
      </c>
      <c r="B17" s="559"/>
      <c r="C17" s="559" t="s">
        <v>61</v>
      </c>
      <c r="D17" s="559"/>
      <c r="E17" s="559"/>
      <c r="F17" s="559"/>
      <c r="G17" s="559" t="s">
        <v>62</v>
      </c>
      <c r="H17" s="559"/>
      <c r="I17" s="559"/>
      <c r="J17" s="559"/>
      <c r="K17" s="559"/>
    </row>
    <row r="18" spans="1:11" ht="24">
      <c r="A18" s="176"/>
      <c r="B18" s="176"/>
      <c r="C18" s="176"/>
      <c r="D18" s="176"/>
      <c r="E18" s="176"/>
      <c r="F18" s="176"/>
    </row>
    <row r="19" spans="1:11" ht="24">
      <c r="A19" s="176"/>
      <c r="B19" s="176"/>
      <c r="C19" s="176"/>
      <c r="D19" s="176"/>
      <c r="E19" s="176"/>
      <c r="F19" s="176"/>
    </row>
    <row r="20" spans="1:11" ht="24">
      <c r="A20" s="176"/>
      <c r="B20" s="176"/>
      <c r="C20" s="176"/>
      <c r="D20" s="176"/>
      <c r="E20" s="176"/>
      <c r="F20" s="176"/>
    </row>
    <row r="21" spans="1:11">
      <c r="A21" s="197"/>
      <c r="B21" s="197"/>
      <c r="C21" s="204"/>
      <c r="D21" s="204"/>
      <c r="E21" s="204"/>
      <c r="F21" s="204"/>
    </row>
    <row r="22" spans="1:11" ht="24.75" thickBot="1">
      <c r="A22" s="177" t="s">
        <v>63</v>
      </c>
    </row>
    <row r="23" spans="1:11">
      <c r="C23" s="553" t="s">
        <v>64</v>
      </c>
      <c r="D23" s="554"/>
      <c r="E23" s="555"/>
      <c r="F23" s="553" t="s">
        <v>65</v>
      </c>
      <c r="G23" s="554"/>
      <c r="H23" s="555"/>
      <c r="I23" s="553" t="s">
        <v>66</v>
      </c>
      <c r="J23" s="554"/>
      <c r="K23" s="555"/>
    </row>
    <row r="24" spans="1:11">
      <c r="C24" s="210" t="s">
        <v>67</v>
      </c>
      <c r="D24" s="89" t="s">
        <v>68</v>
      </c>
      <c r="E24" s="211" t="s">
        <v>69</v>
      </c>
      <c r="F24" s="210" t="s">
        <v>67</v>
      </c>
      <c r="G24" s="89" t="s">
        <v>68</v>
      </c>
      <c r="H24" s="211" t="s">
        <v>69</v>
      </c>
      <c r="I24" s="210" t="s">
        <v>67</v>
      </c>
      <c r="J24" s="89" t="s">
        <v>68</v>
      </c>
      <c r="K24" s="211" t="s">
        <v>69</v>
      </c>
    </row>
    <row r="25" spans="1:11">
      <c r="A25" s="3" t="s">
        <v>70</v>
      </c>
      <c r="C25" s="556" t="s">
        <v>71</v>
      </c>
      <c r="D25" s="557"/>
      <c r="E25" s="558"/>
      <c r="F25" s="556" t="s">
        <v>72</v>
      </c>
      <c r="G25" s="557"/>
      <c r="H25" s="558"/>
      <c r="I25" s="556" t="s">
        <v>73</v>
      </c>
      <c r="J25" s="557"/>
      <c r="K25" s="558"/>
    </row>
    <row r="26" spans="1:11" ht="45" customHeight="1">
      <c r="A26" s="166" t="s">
        <v>74</v>
      </c>
      <c r="B26" s="2" t="s">
        <v>75</v>
      </c>
      <c r="C26" s="212" t="s">
        <v>76</v>
      </c>
      <c r="D26" s="28" t="s">
        <v>77</v>
      </c>
      <c r="E26" s="28" t="s">
        <v>77</v>
      </c>
      <c r="F26" s="212" t="s">
        <v>76</v>
      </c>
      <c r="G26" s="28" t="s">
        <v>77</v>
      </c>
      <c r="H26" s="28" t="s">
        <v>77</v>
      </c>
      <c r="I26" s="212" t="s">
        <v>76</v>
      </c>
      <c r="J26" s="28" t="s">
        <v>77</v>
      </c>
      <c r="K26" s="213" t="s">
        <v>77</v>
      </c>
    </row>
    <row r="27" spans="1:11" ht="30" customHeight="1">
      <c r="A27" s="166"/>
      <c r="B27" s="2" t="s">
        <v>8</v>
      </c>
      <c r="C27" s="212" t="s">
        <v>78</v>
      </c>
      <c r="D27" s="28" t="s">
        <v>78</v>
      </c>
      <c r="E27" s="213" t="s">
        <v>78</v>
      </c>
      <c r="F27" s="212" t="s">
        <v>78</v>
      </c>
      <c r="G27" s="28" t="s">
        <v>78</v>
      </c>
      <c r="H27" s="213" t="s">
        <v>78</v>
      </c>
      <c r="I27" s="212" t="s">
        <v>79</v>
      </c>
      <c r="J27" s="28" t="s">
        <v>79</v>
      </c>
      <c r="K27" s="213" t="s">
        <v>79</v>
      </c>
    </row>
    <row r="28" spans="1:11" ht="30" customHeight="1">
      <c r="A28" s="166"/>
      <c r="B28" s="2" t="s">
        <v>10</v>
      </c>
      <c r="C28" s="212" t="s">
        <v>80</v>
      </c>
      <c r="D28" s="28" t="s">
        <v>80</v>
      </c>
      <c r="E28" s="213" t="s">
        <v>80</v>
      </c>
      <c r="F28" s="212" t="s">
        <v>81</v>
      </c>
      <c r="G28" s="28" t="s">
        <v>81</v>
      </c>
      <c r="H28" s="213" t="s">
        <v>81</v>
      </c>
      <c r="I28" s="212" t="s">
        <v>81</v>
      </c>
      <c r="J28" s="28" t="s">
        <v>81</v>
      </c>
      <c r="K28" s="213" t="s">
        <v>81</v>
      </c>
    </row>
    <row r="29" spans="1:11" ht="60" customHeight="1">
      <c r="A29" s="166"/>
      <c r="B29" s="2" t="s">
        <v>82</v>
      </c>
      <c r="C29" s="212" t="s">
        <v>83</v>
      </c>
      <c r="D29" s="28" t="s">
        <v>84</v>
      </c>
      <c r="E29" s="213" t="s">
        <v>85</v>
      </c>
      <c r="F29" s="212" t="s">
        <v>86</v>
      </c>
      <c r="G29" s="28" t="s">
        <v>87</v>
      </c>
      <c r="H29" s="213" t="s">
        <v>88</v>
      </c>
      <c r="I29" s="212" t="s">
        <v>86</v>
      </c>
      <c r="J29" s="28" t="s">
        <v>89</v>
      </c>
      <c r="K29" s="213" t="s">
        <v>90</v>
      </c>
    </row>
    <row r="30" spans="1:11">
      <c r="A30" s="3"/>
      <c r="C30" s="210"/>
      <c r="D30" s="89"/>
      <c r="E30" s="211"/>
      <c r="F30" s="210"/>
      <c r="G30" s="89"/>
      <c r="H30" s="211"/>
      <c r="I30" s="210"/>
      <c r="J30" s="89"/>
      <c r="K30" s="211"/>
    </row>
    <row r="31" spans="1:11">
      <c r="A31" s="3" t="s">
        <v>91</v>
      </c>
      <c r="C31" s="556" t="s">
        <v>92</v>
      </c>
      <c r="D31" s="557"/>
      <c r="E31" s="558"/>
      <c r="F31" s="556" t="s">
        <v>92</v>
      </c>
      <c r="G31" s="557"/>
      <c r="H31" s="558"/>
      <c r="I31" s="556" t="s">
        <v>92</v>
      </c>
      <c r="J31" s="557"/>
      <c r="K31" s="558"/>
    </row>
    <row r="32" spans="1:11">
      <c r="A32" s="3"/>
      <c r="C32" s="556" t="s">
        <v>93</v>
      </c>
      <c r="D32" s="557"/>
      <c r="E32" s="558"/>
      <c r="F32" s="556" t="s">
        <v>93</v>
      </c>
      <c r="G32" s="557"/>
      <c r="H32" s="558"/>
      <c r="I32" s="556" t="s">
        <v>93</v>
      </c>
      <c r="J32" s="557"/>
      <c r="K32" s="558"/>
    </row>
    <row r="34" spans="1:11">
      <c r="A34" s="3" t="s">
        <v>94</v>
      </c>
      <c r="C34" s="210"/>
      <c r="D34" s="89"/>
      <c r="E34" s="211"/>
      <c r="F34" s="210"/>
      <c r="G34" s="89"/>
      <c r="H34" s="211"/>
      <c r="I34" s="210"/>
      <c r="J34" s="89"/>
      <c r="K34" s="211"/>
    </row>
    <row r="35" spans="1:11">
      <c r="B35" t="s">
        <v>95</v>
      </c>
      <c r="C35" s="214" t="s">
        <v>96</v>
      </c>
      <c r="D35" s="215" t="s">
        <v>97</v>
      </c>
      <c r="E35" s="216" t="s">
        <v>97</v>
      </c>
      <c r="F35" s="214" t="s">
        <v>96</v>
      </c>
      <c r="G35" s="215" t="s">
        <v>97</v>
      </c>
      <c r="H35" s="216" t="s">
        <v>97</v>
      </c>
      <c r="I35" s="214" t="s">
        <v>96</v>
      </c>
      <c r="J35" s="215" t="s">
        <v>97</v>
      </c>
      <c r="K35" s="216" t="s">
        <v>97</v>
      </c>
    </row>
    <row r="36" spans="1:11">
      <c r="B36" t="s">
        <v>98</v>
      </c>
      <c r="C36" s="214" t="s">
        <v>96</v>
      </c>
      <c r="D36" s="215" t="s">
        <v>97</v>
      </c>
      <c r="E36" s="216" t="s">
        <v>97</v>
      </c>
      <c r="F36" s="214" t="s">
        <v>96</v>
      </c>
      <c r="G36" s="215" t="s">
        <v>97</v>
      </c>
      <c r="H36" s="216" t="s">
        <v>97</v>
      </c>
      <c r="I36" s="214" t="s">
        <v>96</v>
      </c>
      <c r="J36" s="215" t="s">
        <v>97</v>
      </c>
      <c r="K36" s="216" t="s">
        <v>97</v>
      </c>
    </row>
    <row r="37" spans="1:11">
      <c r="B37" t="s">
        <v>99</v>
      </c>
      <c r="C37" s="217" t="s">
        <v>97</v>
      </c>
      <c r="D37" s="215" t="s">
        <v>97</v>
      </c>
      <c r="E37" s="215" t="s">
        <v>97</v>
      </c>
      <c r="F37" s="217" t="s">
        <v>97</v>
      </c>
      <c r="G37" s="215" t="s">
        <v>97</v>
      </c>
      <c r="H37" s="215" t="s">
        <v>97</v>
      </c>
      <c r="I37" s="217" t="s">
        <v>97</v>
      </c>
      <c r="J37" s="215" t="s">
        <v>97</v>
      </c>
      <c r="K37" s="216" t="s">
        <v>97</v>
      </c>
    </row>
    <row r="38" spans="1:11">
      <c r="B38" t="s">
        <v>100</v>
      </c>
      <c r="C38" s="217" t="s">
        <v>97</v>
      </c>
      <c r="D38" s="215" t="s">
        <v>97</v>
      </c>
      <c r="E38" s="215" t="s">
        <v>97</v>
      </c>
      <c r="F38" s="217" t="s">
        <v>97</v>
      </c>
      <c r="G38" s="215" t="s">
        <v>97</v>
      </c>
      <c r="H38" s="215" t="s">
        <v>97</v>
      </c>
      <c r="I38" s="217" t="s">
        <v>97</v>
      </c>
      <c r="J38" s="215" t="s">
        <v>97</v>
      </c>
      <c r="K38" s="216" t="s">
        <v>97</v>
      </c>
    </row>
    <row r="39" spans="1:11">
      <c r="B39" t="s">
        <v>101</v>
      </c>
      <c r="C39" s="218" t="s">
        <v>96</v>
      </c>
      <c r="D39" s="219" t="s">
        <v>96</v>
      </c>
      <c r="E39" s="216" t="s">
        <v>97</v>
      </c>
      <c r="F39" s="218" t="s">
        <v>96</v>
      </c>
      <c r="G39" s="219" t="s">
        <v>96</v>
      </c>
      <c r="H39" s="216" t="s">
        <v>97</v>
      </c>
      <c r="I39" s="218" t="s">
        <v>96</v>
      </c>
      <c r="J39" s="219" t="s">
        <v>96</v>
      </c>
      <c r="K39" s="216" t="s">
        <v>97</v>
      </c>
    </row>
    <row r="40" spans="1:11">
      <c r="C40" s="210"/>
      <c r="D40" s="89"/>
      <c r="E40" s="211"/>
      <c r="F40" s="210"/>
      <c r="G40" s="89"/>
      <c r="H40" s="211"/>
      <c r="I40" s="210"/>
      <c r="J40" s="89"/>
      <c r="K40" s="211"/>
    </row>
    <row r="41" spans="1:11" ht="105" customHeight="1">
      <c r="A41" s="166" t="s">
        <v>21</v>
      </c>
      <c r="B41" s="2"/>
      <c r="C41" s="212" t="s">
        <v>102</v>
      </c>
      <c r="D41" s="28" t="s">
        <v>103</v>
      </c>
      <c r="E41" s="213" t="s">
        <v>104</v>
      </c>
      <c r="F41" s="167" t="s">
        <v>105</v>
      </c>
      <c r="G41" s="28" t="s">
        <v>106</v>
      </c>
      <c r="H41" s="167" t="s">
        <v>107</v>
      </c>
      <c r="I41" s="212" t="s">
        <v>108</v>
      </c>
      <c r="J41" s="28" t="s">
        <v>109</v>
      </c>
      <c r="K41" s="213" t="s">
        <v>110</v>
      </c>
    </row>
    <row r="42" spans="1:11">
      <c r="A42" s="3" t="s">
        <v>111</v>
      </c>
      <c r="C42" s="511">
        <v>5499</v>
      </c>
      <c r="D42" s="512">
        <v>6399</v>
      </c>
      <c r="E42" s="513">
        <v>8599</v>
      </c>
      <c r="F42" s="511">
        <v>6499</v>
      </c>
      <c r="G42" s="512">
        <v>7299</v>
      </c>
      <c r="H42" s="513">
        <v>12299</v>
      </c>
      <c r="I42" s="511">
        <v>9599</v>
      </c>
      <c r="J42" s="512">
        <v>10599</v>
      </c>
      <c r="K42" s="513">
        <v>14999</v>
      </c>
    </row>
    <row r="43" spans="1:11">
      <c r="A43" s="3" t="s">
        <v>25</v>
      </c>
      <c r="C43" s="511">
        <v>669</v>
      </c>
      <c r="D43" s="512">
        <v>702</v>
      </c>
      <c r="E43" s="513">
        <v>1465</v>
      </c>
      <c r="F43" s="511">
        <v>726</v>
      </c>
      <c r="G43" s="512">
        <v>721</v>
      </c>
      <c r="H43" s="513">
        <v>2156</v>
      </c>
      <c r="I43" s="511">
        <v>1196</v>
      </c>
      <c r="J43" s="512">
        <v>1569</v>
      </c>
      <c r="K43" s="513">
        <v>3026</v>
      </c>
    </row>
    <row r="44" spans="1:11">
      <c r="A44" s="3" t="s">
        <v>26</v>
      </c>
      <c r="C44" s="511">
        <v>7600</v>
      </c>
      <c r="D44" s="512">
        <v>8862</v>
      </c>
      <c r="E44" s="513">
        <v>12666</v>
      </c>
      <c r="F44" s="511">
        <v>9082</v>
      </c>
      <c r="G44" s="512">
        <v>10091</v>
      </c>
      <c r="H44" s="513">
        <v>18521</v>
      </c>
      <c r="I44" s="511">
        <v>13625</v>
      </c>
      <c r="J44" s="512">
        <v>14977</v>
      </c>
      <c r="K44" s="513">
        <v>22592</v>
      </c>
    </row>
    <row r="45" spans="1:11">
      <c r="A45" s="3"/>
    </row>
    <row r="46" spans="1:11">
      <c r="A46" s="3" t="s">
        <v>112</v>
      </c>
      <c r="B46" t="s">
        <v>113</v>
      </c>
      <c r="C46" t="s">
        <v>114</v>
      </c>
    </row>
    <row r="47" spans="1:11">
      <c r="B47" t="s">
        <v>115</v>
      </c>
      <c r="C47" t="s">
        <v>116</v>
      </c>
    </row>
    <row r="48" spans="1:11">
      <c r="B48" t="s">
        <v>117</v>
      </c>
      <c r="C48" t="s">
        <v>118</v>
      </c>
    </row>
    <row r="51" spans="1:11">
      <c r="A51" s="3" t="s">
        <v>119</v>
      </c>
      <c r="C51" s="220" t="s">
        <v>120</v>
      </c>
      <c r="D51" s="220" t="s">
        <v>121</v>
      </c>
      <c r="E51" t="s">
        <v>121</v>
      </c>
      <c r="F51" s="4" t="s">
        <v>120</v>
      </c>
      <c r="G51" s="4" t="s">
        <v>121</v>
      </c>
      <c r="H51" s="4" t="s">
        <v>121</v>
      </c>
      <c r="I51" s="4" t="s">
        <v>120</v>
      </c>
      <c r="J51" s="4" t="s">
        <v>121</v>
      </c>
      <c r="K51" s="4" t="s">
        <v>121</v>
      </c>
    </row>
    <row r="52" spans="1:11">
      <c r="C52" s="220" t="s">
        <v>122</v>
      </c>
      <c r="D52" s="220" t="s">
        <v>122</v>
      </c>
      <c r="E52" t="s">
        <v>122</v>
      </c>
      <c r="F52" t="s">
        <v>122</v>
      </c>
      <c r="G52" s="4" t="s">
        <v>122</v>
      </c>
      <c r="H52" s="4" t="s">
        <v>122</v>
      </c>
      <c r="I52" t="s">
        <v>123</v>
      </c>
      <c r="J52" s="4" t="s">
        <v>124</v>
      </c>
      <c r="K52" s="4" t="s">
        <v>124</v>
      </c>
    </row>
    <row r="53" spans="1:11">
      <c r="C53" s="220" t="s">
        <v>125</v>
      </c>
      <c r="D53" s="220" t="s">
        <v>125</v>
      </c>
      <c r="E53" s="220" t="s">
        <v>125</v>
      </c>
      <c r="F53" s="220" t="s">
        <v>126</v>
      </c>
      <c r="G53" s="220" t="s">
        <v>126</v>
      </c>
      <c r="H53" s="220" t="s">
        <v>126</v>
      </c>
      <c r="I53" s="220" t="s">
        <v>126</v>
      </c>
      <c r="J53" s="220" t="s">
        <v>126</v>
      </c>
      <c r="K53" s="220" t="s">
        <v>126</v>
      </c>
    </row>
    <row r="54" spans="1:11">
      <c r="C54" s="220" t="s">
        <v>36</v>
      </c>
      <c r="D54" s="220" t="s">
        <v>127</v>
      </c>
      <c r="E54" t="s">
        <v>128</v>
      </c>
      <c r="F54" s="4" t="s">
        <v>129</v>
      </c>
      <c r="G54" s="4" t="s">
        <v>36</v>
      </c>
      <c r="H54" s="4" t="s">
        <v>130</v>
      </c>
      <c r="I54" s="4" t="s">
        <v>129</v>
      </c>
      <c r="J54" s="4" t="s">
        <v>131</v>
      </c>
      <c r="K54" s="4" t="s">
        <v>130</v>
      </c>
    </row>
    <row r="55" spans="1:11">
      <c r="C55" s="220" t="s">
        <v>132</v>
      </c>
      <c r="D55" s="220" t="s">
        <v>132</v>
      </c>
      <c r="E55" t="s">
        <v>132</v>
      </c>
      <c r="F55" t="s">
        <v>132</v>
      </c>
      <c r="G55" t="s">
        <v>132</v>
      </c>
      <c r="H55" t="s">
        <v>132</v>
      </c>
      <c r="I55" t="s">
        <v>132</v>
      </c>
      <c r="J55" t="s">
        <v>132</v>
      </c>
      <c r="K55" t="s">
        <v>132</v>
      </c>
    </row>
    <row r="58" spans="1:11" ht="24">
      <c r="A58" s="177" t="s">
        <v>133</v>
      </c>
    </row>
    <row r="59" spans="1:11" ht="15.75" thickBot="1"/>
    <row r="60" spans="1:11">
      <c r="C60" s="553" t="s">
        <v>66</v>
      </c>
      <c r="D60" s="554"/>
      <c r="E60" s="555"/>
    </row>
    <row r="61" spans="1:11">
      <c r="C61" s="210" t="s">
        <v>67</v>
      </c>
      <c r="D61" s="89" t="s">
        <v>68</v>
      </c>
      <c r="E61" s="211" t="s">
        <v>69</v>
      </c>
    </row>
    <row r="62" spans="1:11">
      <c r="A62" s="3" t="s">
        <v>70</v>
      </c>
      <c r="C62" s="556" t="s">
        <v>73</v>
      </c>
      <c r="D62" s="557"/>
      <c r="E62" s="558"/>
    </row>
    <row r="63" spans="1:11">
      <c r="A63" s="166" t="s">
        <v>74</v>
      </c>
      <c r="B63" s="2" t="s">
        <v>75</v>
      </c>
      <c r="C63" s="212" t="s">
        <v>134</v>
      </c>
      <c r="D63" s="28" t="s">
        <v>77</v>
      </c>
      <c r="E63" s="213" t="s">
        <v>77</v>
      </c>
    </row>
    <row r="64" spans="1:11">
      <c r="A64" s="166"/>
      <c r="B64" s="2" t="s">
        <v>8</v>
      </c>
      <c r="C64" s="212" t="s">
        <v>79</v>
      </c>
      <c r="D64" s="221" t="s">
        <v>79</v>
      </c>
      <c r="E64" s="222" t="s">
        <v>79</v>
      </c>
    </row>
    <row r="65" spans="1:5" ht="30">
      <c r="A65" s="166"/>
      <c r="B65" s="2" t="s">
        <v>10</v>
      </c>
      <c r="C65" s="212" t="s">
        <v>135</v>
      </c>
      <c r="D65" s="28" t="s">
        <v>135</v>
      </c>
      <c r="E65" s="213" t="s">
        <v>135</v>
      </c>
    </row>
    <row r="66" spans="1:5">
      <c r="A66" s="166"/>
      <c r="B66" s="2" t="s">
        <v>82</v>
      </c>
      <c r="C66" s="212" t="s">
        <v>86</v>
      </c>
      <c r="D66" s="221" t="s">
        <v>89</v>
      </c>
      <c r="E66" s="222" t="s">
        <v>90</v>
      </c>
    </row>
    <row r="67" spans="1:5">
      <c r="A67" s="166"/>
      <c r="B67" s="2"/>
      <c r="C67" s="212"/>
      <c r="D67" s="221"/>
      <c r="E67" s="222"/>
    </row>
    <row r="68" spans="1:5">
      <c r="A68" s="3" t="s">
        <v>91</v>
      </c>
      <c r="C68" s="556" t="s">
        <v>136</v>
      </c>
      <c r="D68" s="557"/>
      <c r="E68" s="558"/>
    </row>
    <row r="69" spans="1:5">
      <c r="A69" s="3"/>
      <c r="C69" s="556" t="s">
        <v>93</v>
      </c>
      <c r="D69" s="557"/>
      <c r="E69" s="558"/>
    </row>
    <row r="70" spans="1:5">
      <c r="A70" s="3"/>
      <c r="C70" s="210"/>
      <c r="D70" s="89"/>
      <c r="E70" s="211"/>
    </row>
    <row r="71" spans="1:5">
      <c r="A71" s="3" t="s">
        <v>94</v>
      </c>
      <c r="C71" s="210"/>
      <c r="D71" s="89"/>
      <c r="E71" s="211"/>
    </row>
    <row r="72" spans="1:5">
      <c r="B72" t="s">
        <v>95</v>
      </c>
      <c r="C72" s="214" t="s">
        <v>96</v>
      </c>
      <c r="D72" s="215" t="s">
        <v>97</v>
      </c>
      <c r="E72" s="216" t="s">
        <v>97</v>
      </c>
    </row>
    <row r="73" spans="1:5">
      <c r="B73" t="s">
        <v>98</v>
      </c>
      <c r="C73" s="214" t="s">
        <v>96</v>
      </c>
      <c r="D73" s="215" t="s">
        <v>97</v>
      </c>
      <c r="E73" s="216" t="s">
        <v>97</v>
      </c>
    </row>
    <row r="74" spans="1:5">
      <c r="B74" t="s">
        <v>99</v>
      </c>
      <c r="C74" s="217" t="s">
        <v>97</v>
      </c>
      <c r="D74" s="215" t="s">
        <v>97</v>
      </c>
      <c r="E74" s="216" t="s">
        <v>97</v>
      </c>
    </row>
    <row r="75" spans="1:5">
      <c r="B75" t="s">
        <v>137</v>
      </c>
      <c r="C75" s="217" t="s">
        <v>97</v>
      </c>
      <c r="D75" s="215" t="s">
        <v>97</v>
      </c>
      <c r="E75" s="216" t="s">
        <v>97</v>
      </c>
    </row>
    <row r="76" spans="1:5">
      <c r="B76" t="s">
        <v>101</v>
      </c>
      <c r="C76" s="218" t="s">
        <v>96</v>
      </c>
      <c r="D76" s="219" t="s">
        <v>96</v>
      </c>
      <c r="E76" s="216" t="s">
        <v>97</v>
      </c>
    </row>
    <row r="77" spans="1:5">
      <c r="C77" s="223"/>
      <c r="D77" s="75"/>
      <c r="E77" s="224"/>
    </row>
    <row r="78" spans="1:5" ht="30">
      <c r="A78" s="3" t="s">
        <v>21</v>
      </c>
      <c r="C78" s="225" t="s">
        <v>138</v>
      </c>
      <c r="D78" s="90" t="s">
        <v>139</v>
      </c>
      <c r="E78" s="226" t="s">
        <v>140</v>
      </c>
    </row>
    <row r="79" spans="1:5">
      <c r="A79" s="3" t="s">
        <v>111</v>
      </c>
      <c r="C79" s="511">
        <v>10860</v>
      </c>
      <c r="D79" s="512">
        <v>12195</v>
      </c>
      <c r="E79" s="513">
        <v>17382.5</v>
      </c>
    </row>
    <row r="80" spans="1:5">
      <c r="A80" s="3" t="s">
        <v>26</v>
      </c>
      <c r="C80" s="511">
        <v>16131</v>
      </c>
      <c r="D80" s="512">
        <v>18092</v>
      </c>
      <c r="E80" s="513">
        <v>26959</v>
      </c>
    </row>
    <row r="82" spans="1:11">
      <c r="A82" s="3" t="s">
        <v>112</v>
      </c>
      <c r="B82" t="s">
        <v>113</v>
      </c>
      <c r="C82" t="s">
        <v>114</v>
      </c>
    </row>
    <row r="83" spans="1:11">
      <c r="B83" t="s">
        <v>115</v>
      </c>
      <c r="C83" t="s">
        <v>116</v>
      </c>
    </row>
    <row r="84" spans="1:11">
      <c r="B84" t="s">
        <v>117</v>
      </c>
      <c r="C84" t="s">
        <v>118</v>
      </c>
    </row>
    <row r="87" spans="1:11">
      <c r="A87" s="3" t="s">
        <v>119</v>
      </c>
      <c r="C87" t="s">
        <v>120</v>
      </c>
      <c r="D87" t="s">
        <v>121</v>
      </c>
      <c r="E87" t="s">
        <v>121</v>
      </c>
    </row>
    <row r="88" spans="1:11">
      <c r="C88" t="s">
        <v>124</v>
      </c>
      <c r="D88" t="s">
        <v>124</v>
      </c>
      <c r="E88" t="s">
        <v>124</v>
      </c>
    </row>
    <row r="89" spans="1:11">
      <c r="C89" s="220" t="s">
        <v>126</v>
      </c>
      <c r="D89" s="220" t="s">
        <v>126</v>
      </c>
      <c r="E89" s="220" t="s">
        <v>126</v>
      </c>
    </row>
    <row r="90" spans="1:11">
      <c r="C90" s="220" t="s">
        <v>141</v>
      </c>
      <c r="D90" s="220" t="s">
        <v>141</v>
      </c>
      <c r="E90" s="220" t="s">
        <v>141</v>
      </c>
    </row>
    <row r="91" spans="1:11">
      <c r="C91" t="s">
        <v>129</v>
      </c>
      <c r="D91" t="s">
        <v>131</v>
      </c>
      <c r="E91" t="s">
        <v>130</v>
      </c>
    </row>
    <row r="92" spans="1:11">
      <c r="C92" t="s">
        <v>132</v>
      </c>
      <c r="D92" t="s">
        <v>132</v>
      </c>
      <c r="E92" t="s">
        <v>132</v>
      </c>
    </row>
    <row r="95" spans="1:11" ht="24.75" thickBot="1">
      <c r="A95" s="177" t="s">
        <v>142</v>
      </c>
    </row>
    <row r="96" spans="1:11">
      <c r="C96" s="553" t="s">
        <v>64</v>
      </c>
      <c r="D96" s="554"/>
      <c r="E96" s="555"/>
      <c r="F96" s="553" t="s">
        <v>65</v>
      </c>
      <c r="G96" s="554"/>
      <c r="H96" s="555"/>
      <c r="I96" s="553" t="s">
        <v>66</v>
      </c>
      <c r="J96" s="554"/>
      <c r="K96" s="555"/>
    </row>
    <row r="97" spans="1:11">
      <c r="C97" s="210" t="s">
        <v>67</v>
      </c>
      <c r="D97" s="89" t="s">
        <v>68</v>
      </c>
      <c r="E97" s="211" t="s">
        <v>69</v>
      </c>
      <c r="F97" s="210" t="s">
        <v>67</v>
      </c>
      <c r="G97" s="89" t="s">
        <v>68</v>
      </c>
      <c r="H97" s="211" t="s">
        <v>69</v>
      </c>
      <c r="I97" s="210" t="s">
        <v>67</v>
      </c>
      <c r="J97" s="89" t="s">
        <v>68</v>
      </c>
      <c r="K97" s="211" t="s">
        <v>69</v>
      </c>
    </row>
    <row r="98" spans="1:11">
      <c r="A98" s="3" t="s">
        <v>70</v>
      </c>
      <c r="C98" s="556" t="s">
        <v>71</v>
      </c>
      <c r="D98" s="557"/>
      <c r="E98" s="558"/>
      <c r="F98" s="556" t="s">
        <v>72</v>
      </c>
      <c r="G98" s="557"/>
      <c r="H98" s="558"/>
      <c r="I98" s="556" t="s">
        <v>73</v>
      </c>
      <c r="J98" s="557"/>
      <c r="K98" s="558"/>
    </row>
    <row r="99" spans="1:11">
      <c r="A99" s="166" t="s">
        <v>74</v>
      </c>
      <c r="B99" s="2" t="s">
        <v>75</v>
      </c>
      <c r="C99" s="212" t="s">
        <v>143</v>
      </c>
      <c r="D99" s="28" t="s">
        <v>77</v>
      </c>
      <c r="E99" s="28" t="s">
        <v>77</v>
      </c>
      <c r="F99" s="212" t="s">
        <v>143</v>
      </c>
      <c r="G99" s="28" t="s">
        <v>77</v>
      </c>
      <c r="H99" s="28" t="s">
        <v>77</v>
      </c>
      <c r="I99" s="212" t="s">
        <v>143</v>
      </c>
      <c r="J99" s="28" t="s">
        <v>77</v>
      </c>
      <c r="K99" s="213" t="s">
        <v>77</v>
      </c>
    </row>
    <row r="100" spans="1:11">
      <c r="A100" s="166"/>
      <c r="B100" s="2" t="s">
        <v>8</v>
      </c>
      <c r="C100" s="227" t="s">
        <v>78</v>
      </c>
      <c r="D100" s="28" t="s">
        <v>78</v>
      </c>
      <c r="E100" s="221" t="s">
        <v>78</v>
      </c>
      <c r="F100" s="227" t="s">
        <v>78</v>
      </c>
      <c r="G100" s="28" t="s">
        <v>78</v>
      </c>
      <c r="H100" s="228" t="s">
        <v>78</v>
      </c>
      <c r="I100" s="212" t="s">
        <v>79</v>
      </c>
      <c r="J100" s="28" t="s">
        <v>79</v>
      </c>
      <c r="K100" s="213" t="s">
        <v>79</v>
      </c>
    </row>
    <row r="101" spans="1:11">
      <c r="A101" s="166"/>
      <c r="B101" s="2" t="s">
        <v>10</v>
      </c>
      <c r="C101" s="227" t="s">
        <v>144</v>
      </c>
      <c r="D101" s="28" t="s">
        <v>144</v>
      </c>
      <c r="E101" s="221" t="s">
        <v>144</v>
      </c>
      <c r="F101" s="227" t="s">
        <v>144</v>
      </c>
      <c r="G101" s="28" t="s">
        <v>144</v>
      </c>
      <c r="H101" s="228" t="s">
        <v>144</v>
      </c>
      <c r="I101" s="227" t="s">
        <v>144</v>
      </c>
      <c r="J101" s="28" t="s">
        <v>144</v>
      </c>
      <c r="K101" s="213" t="s">
        <v>144</v>
      </c>
    </row>
    <row r="102" spans="1:11">
      <c r="A102" s="166"/>
      <c r="B102" s="2" t="s">
        <v>82</v>
      </c>
      <c r="C102" s="227" t="s">
        <v>83</v>
      </c>
      <c r="D102" s="28" t="s">
        <v>145</v>
      </c>
      <c r="E102" s="221" t="s">
        <v>146</v>
      </c>
      <c r="F102" s="227" t="s">
        <v>86</v>
      </c>
      <c r="G102" s="28" t="s">
        <v>87</v>
      </c>
      <c r="H102" s="228" t="s">
        <v>147</v>
      </c>
      <c r="I102" s="227" t="s">
        <v>86</v>
      </c>
      <c r="J102" s="28" t="s">
        <v>87</v>
      </c>
      <c r="K102" s="213" t="s">
        <v>147</v>
      </c>
    </row>
    <row r="103" spans="1:11">
      <c r="A103" s="166"/>
      <c r="B103" s="2"/>
      <c r="C103" s="212"/>
      <c r="D103" s="221"/>
      <c r="E103" s="228"/>
      <c r="F103" s="212"/>
      <c r="G103" s="221"/>
      <c r="H103" s="228"/>
      <c r="I103" s="212"/>
      <c r="J103" s="28"/>
      <c r="K103" s="213"/>
    </row>
    <row r="104" spans="1:11">
      <c r="A104" s="166" t="s">
        <v>91</v>
      </c>
      <c r="B104" s="2"/>
      <c r="C104" s="556" t="s">
        <v>93</v>
      </c>
      <c r="D104" s="557"/>
      <c r="E104" s="558"/>
      <c r="F104" s="556" t="s">
        <v>93</v>
      </c>
      <c r="G104" s="557"/>
      <c r="H104" s="558"/>
      <c r="I104" s="556" t="s">
        <v>93</v>
      </c>
      <c r="J104" s="557"/>
      <c r="K104" s="558"/>
    </row>
    <row r="105" spans="1:11">
      <c r="A105" s="2"/>
      <c r="B105" s="2"/>
      <c r="C105" s="550" t="s">
        <v>148</v>
      </c>
      <c r="D105" s="551"/>
      <c r="E105" s="552"/>
      <c r="F105" s="550" t="s">
        <v>148</v>
      </c>
      <c r="G105" s="551"/>
      <c r="H105" s="552"/>
      <c r="I105" s="550" t="s">
        <v>148</v>
      </c>
      <c r="J105" s="551"/>
      <c r="K105" s="552"/>
    </row>
    <row r="106" spans="1:11">
      <c r="A106" s="3"/>
      <c r="C106" s="210"/>
      <c r="D106" s="89"/>
      <c r="E106" s="211"/>
      <c r="F106" s="210"/>
      <c r="G106" s="89"/>
      <c r="H106" s="229"/>
      <c r="I106" s="230"/>
      <c r="J106" s="231"/>
      <c r="K106" s="232"/>
    </row>
    <row r="107" spans="1:11">
      <c r="A107" s="3" t="s">
        <v>94</v>
      </c>
      <c r="C107" s="210"/>
      <c r="D107" s="89"/>
      <c r="E107" s="211"/>
      <c r="F107" s="210"/>
      <c r="G107" s="89"/>
      <c r="H107" s="229"/>
      <c r="I107" s="210"/>
      <c r="J107" s="89"/>
      <c r="K107" s="211"/>
    </row>
    <row r="108" spans="1:11">
      <c r="B108" t="s">
        <v>95</v>
      </c>
      <c r="C108" s="214" t="s">
        <v>96</v>
      </c>
      <c r="D108" s="215" t="s">
        <v>97</v>
      </c>
      <c r="E108" s="216" t="s">
        <v>97</v>
      </c>
      <c r="F108" s="214" t="s">
        <v>96</v>
      </c>
      <c r="G108" s="215" t="s">
        <v>97</v>
      </c>
      <c r="H108" s="216" t="s">
        <v>97</v>
      </c>
      <c r="I108" s="214" t="s">
        <v>96</v>
      </c>
      <c r="J108" s="215" t="s">
        <v>97</v>
      </c>
      <c r="K108" s="216" t="s">
        <v>97</v>
      </c>
    </row>
    <row r="109" spans="1:11">
      <c r="B109" t="s">
        <v>98</v>
      </c>
      <c r="C109" s="214" t="s">
        <v>96</v>
      </c>
      <c r="D109" s="215" t="s">
        <v>97</v>
      </c>
      <c r="E109" s="216" t="s">
        <v>97</v>
      </c>
      <c r="F109" s="214" t="s">
        <v>96</v>
      </c>
      <c r="G109" s="215" t="s">
        <v>97</v>
      </c>
      <c r="H109" s="216" t="s">
        <v>97</v>
      </c>
      <c r="I109" s="214" t="s">
        <v>96</v>
      </c>
      <c r="J109" s="215" t="s">
        <v>97</v>
      </c>
      <c r="K109" s="216" t="s">
        <v>97</v>
      </c>
    </row>
    <row r="110" spans="1:11">
      <c r="B110" t="s">
        <v>99</v>
      </c>
      <c r="C110" s="233" t="s">
        <v>149</v>
      </c>
      <c r="D110" s="234" t="s">
        <v>149</v>
      </c>
      <c r="E110" s="235" t="s">
        <v>149</v>
      </c>
      <c r="F110" s="233" t="s">
        <v>149</v>
      </c>
      <c r="G110" s="234" t="s">
        <v>149</v>
      </c>
      <c r="H110" s="235" t="s">
        <v>149</v>
      </c>
      <c r="I110" s="233" t="s">
        <v>149</v>
      </c>
      <c r="J110" s="234" t="s">
        <v>149</v>
      </c>
      <c r="K110" s="235" t="s">
        <v>149</v>
      </c>
    </row>
    <row r="111" spans="1:11">
      <c r="B111" t="s">
        <v>137</v>
      </c>
      <c r="C111" s="233" t="s">
        <v>149</v>
      </c>
      <c r="D111" s="234" t="s">
        <v>149</v>
      </c>
      <c r="E111" s="235" t="s">
        <v>149</v>
      </c>
      <c r="F111" s="233" t="s">
        <v>149</v>
      </c>
      <c r="G111" s="234" t="s">
        <v>149</v>
      </c>
      <c r="H111" s="235" t="s">
        <v>149</v>
      </c>
      <c r="I111" s="233" t="s">
        <v>149</v>
      </c>
      <c r="J111" s="234" t="s">
        <v>149</v>
      </c>
      <c r="K111" s="235" t="s">
        <v>149</v>
      </c>
    </row>
    <row r="112" spans="1:11">
      <c r="B112" t="s">
        <v>101</v>
      </c>
      <c r="C112" s="218" t="s">
        <v>96</v>
      </c>
      <c r="D112" s="219" t="s">
        <v>96</v>
      </c>
      <c r="E112" s="216" t="s">
        <v>97</v>
      </c>
      <c r="F112" s="218" t="s">
        <v>96</v>
      </c>
      <c r="G112" s="219" t="s">
        <v>96</v>
      </c>
      <c r="H112" s="216" t="s">
        <v>97</v>
      </c>
      <c r="I112" s="218" t="s">
        <v>96</v>
      </c>
      <c r="J112" s="219" t="s">
        <v>96</v>
      </c>
      <c r="K112" s="216" t="s">
        <v>97</v>
      </c>
    </row>
    <row r="114" spans="1:11" ht="30">
      <c r="A114" s="3" t="s">
        <v>21</v>
      </c>
      <c r="C114" s="225" t="s">
        <v>150</v>
      </c>
      <c r="D114" s="90" t="s">
        <v>151</v>
      </c>
      <c r="E114" s="156" t="s">
        <v>152</v>
      </c>
      <c r="F114" s="225" t="s">
        <v>153</v>
      </c>
      <c r="G114" s="90" t="s">
        <v>154</v>
      </c>
      <c r="H114" s="156" t="s">
        <v>155</v>
      </c>
      <c r="I114" s="225" t="s">
        <v>156</v>
      </c>
      <c r="J114" s="90" t="s">
        <v>157</v>
      </c>
      <c r="K114" s="226" t="s">
        <v>158</v>
      </c>
    </row>
    <row r="115" spans="1:11">
      <c r="A115" s="3" t="s">
        <v>111</v>
      </c>
      <c r="C115" s="511">
        <v>7499</v>
      </c>
      <c r="D115" s="512">
        <v>8099</v>
      </c>
      <c r="E115" s="513">
        <v>10499</v>
      </c>
      <c r="F115" s="511">
        <v>7599</v>
      </c>
      <c r="G115" s="512">
        <v>8699</v>
      </c>
      <c r="H115" s="513">
        <v>13499</v>
      </c>
      <c r="I115" s="511">
        <v>10499</v>
      </c>
      <c r="J115" s="512">
        <v>11999</v>
      </c>
      <c r="K115" s="513">
        <v>15999</v>
      </c>
    </row>
    <row r="116" spans="1:11">
      <c r="A116" s="3" t="s">
        <v>25</v>
      </c>
      <c r="C116" s="511">
        <v>586</v>
      </c>
      <c r="D116" s="512">
        <v>665</v>
      </c>
      <c r="E116" s="513">
        <v>1482</v>
      </c>
      <c r="F116" s="511">
        <v>775</v>
      </c>
      <c r="G116" s="512">
        <v>785</v>
      </c>
      <c r="H116" s="513">
        <v>2424</v>
      </c>
      <c r="I116" s="511">
        <v>1909</v>
      </c>
      <c r="J116" s="512">
        <v>1633</v>
      </c>
      <c r="K116" s="513">
        <v>3490</v>
      </c>
    </row>
    <row r="117" spans="1:11">
      <c r="A117" s="3" t="s">
        <v>26</v>
      </c>
      <c r="C117" s="511">
        <v>9559</v>
      </c>
      <c r="D117" s="512">
        <v>9559</v>
      </c>
      <c r="E117" s="513">
        <v>13778</v>
      </c>
      <c r="F117" s="511">
        <v>9962</v>
      </c>
      <c r="G117" s="512">
        <v>10598</v>
      </c>
      <c r="H117" s="513">
        <v>19019</v>
      </c>
      <c r="I117" s="511">
        <v>15693</v>
      </c>
      <c r="J117" s="512">
        <v>17143</v>
      </c>
      <c r="K117" s="513">
        <v>24758</v>
      </c>
    </row>
    <row r="118" spans="1:11">
      <c r="C118" s="236" t="s">
        <v>149</v>
      </c>
      <c r="D118" t="s">
        <v>159</v>
      </c>
    </row>
    <row r="119" spans="1:11">
      <c r="A119" s="3"/>
    </row>
    <row r="120" spans="1:11">
      <c r="A120" s="3" t="s">
        <v>112</v>
      </c>
      <c r="B120" t="s">
        <v>113</v>
      </c>
      <c r="C120" t="s">
        <v>114</v>
      </c>
    </row>
    <row r="121" spans="1:11">
      <c r="B121" t="s">
        <v>115</v>
      </c>
      <c r="C121" t="s">
        <v>116</v>
      </c>
    </row>
    <row r="122" spans="1:11">
      <c r="B122" t="s">
        <v>117</v>
      </c>
      <c r="C122" t="s">
        <v>118</v>
      </c>
    </row>
    <row r="125" spans="1:11">
      <c r="A125" s="3" t="s">
        <v>119</v>
      </c>
      <c r="C125" t="s">
        <v>120</v>
      </c>
      <c r="D125" t="s">
        <v>121</v>
      </c>
      <c r="E125" t="s">
        <v>121</v>
      </c>
      <c r="F125" s="4" t="s">
        <v>120</v>
      </c>
      <c r="G125" s="4" t="s">
        <v>121</v>
      </c>
      <c r="H125" s="4" t="s">
        <v>121</v>
      </c>
      <c r="I125" s="4" t="s">
        <v>120</v>
      </c>
      <c r="J125" s="4" t="s">
        <v>121</v>
      </c>
      <c r="K125" s="4" t="s">
        <v>121</v>
      </c>
    </row>
    <row r="126" spans="1:11">
      <c r="C126" t="s">
        <v>122</v>
      </c>
      <c r="D126" t="s">
        <v>122</v>
      </c>
      <c r="E126" t="s">
        <v>122</v>
      </c>
      <c r="F126" t="s">
        <v>122</v>
      </c>
      <c r="G126" s="4" t="s">
        <v>122</v>
      </c>
      <c r="H126" s="4" t="s">
        <v>122</v>
      </c>
      <c r="I126" s="4" t="s">
        <v>124</v>
      </c>
      <c r="J126" s="4" t="s">
        <v>124</v>
      </c>
      <c r="K126" s="4" t="s">
        <v>124</v>
      </c>
    </row>
    <row r="127" spans="1:11">
      <c r="C127" s="220" t="s">
        <v>160</v>
      </c>
      <c r="D127" s="220" t="s">
        <v>160</v>
      </c>
      <c r="E127" s="220" t="s">
        <v>160</v>
      </c>
      <c r="F127" s="220" t="s">
        <v>160</v>
      </c>
      <c r="G127" s="220" t="s">
        <v>160</v>
      </c>
      <c r="H127" s="220" t="s">
        <v>160</v>
      </c>
      <c r="I127" s="220" t="s">
        <v>160</v>
      </c>
      <c r="J127" s="4" t="s">
        <v>160</v>
      </c>
      <c r="K127" s="4" t="s">
        <v>160</v>
      </c>
    </row>
    <row r="128" spans="1:11">
      <c r="C128" s="220" t="s">
        <v>161</v>
      </c>
      <c r="D128" s="220" t="s">
        <v>161</v>
      </c>
      <c r="E128" s="220" t="s">
        <v>161</v>
      </c>
      <c r="F128" s="4" t="s">
        <v>161</v>
      </c>
      <c r="G128" s="4" t="s">
        <v>161</v>
      </c>
      <c r="H128" s="4" t="s">
        <v>161</v>
      </c>
      <c r="I128" s="4" t="s">
        <v>161</v>
      </c>
      <c r="J128" s="4" t="s">
        <v>161</v>
      </c>
      <c r="K128" s="4" t="s">
        <v>161</v>
      </c>
    </row>
    <row r="129" spans="3:11">
      <c r="C129" t="s">
        <v>36</v>
      </c>
      <c r="D129" t="s">
        <v>36</v>
      </c>
      <c r="E129" t="s">
        <v>128</v>
      </c>
      <c r="F129" s="4" t="s">
        <v>131</v>
      </c>
      <c r="G129" s="4" t="s">
        <v>36</v>
      </c>
      <c r="H129" s="4" t="s">
        <v>130</v>
      </c>
      <c r="I129" s="4" t="s">
        <v>129</v>
      </c>
      <c r="J129" s="4" t="s">
        <v>129</v>
      </c>
      <c r="K129" s="4" t="s">
        <v>130</v>
      </c>
    </row>
    <row r="130" spans="3:11">
      <c r="C130" t="s">
        <v>132</v>
      </c>
      <c r="D130" t="s">
        <v>132</v>
      </c>
      <c r="E130" t="s">
        <v>132</v>
      </c>
      <c r="F130" t="s">
        <v>132</v>
      </c>
      <c r="G130" t="s">
        <v>132</v>
      </c>
      <c r="H130" t="s">
        <v>132</v>
      </c>
      <c r="I130" t="s">
        <v>132</v>
      </c>
      <c r="J130" t="s">
        <v>132</v>
      </c>
      <c r="K130" t="s">
        <v>132</v>
      </c>
    </row>
  </sheetData>
  <mergeCells count="32">
    <mergeCell ref="A9:F9"/>
    <mergeCell ref="A17:B17"/>
    <mergeCell ref="C17:F17"/>
    <mergeCell ref="G17:K17"/>
    <mergeCell ref="C23:E23"/>
    <mergeCell ref="F23:H23"/>
    <mergeCell ref="I23:K23"/>
    <mergeCell ref="C25:E25"/>
    <mergeCell ref="F25:H25"/>
    <mergeCell ref="I25:K25"/>
    <mergeCell ref="C32:E32"/>
    <mergeCell ref="F32:H32"/>
    <mergeCell ref="I32:K32"/>
    <mergeCell ref="C31:E31"/>
    <mergeCell ref="F31:H31"/>
    <mergeCell ref="I31:K31"/>
    <mergeCell ref="C60:E60"/>
    <mergeCell ref="C62:E62"/>
    <mergeCell ref="C68:E68"/>
    <mergeCell ref="C69:E69"/>
    <mergeCell ref="C96:E96"/>
    <mergeCell ref="C105:E105"/>
    <mergeCell ref="F105:H105"/>
    <mergeCell ref="I105:K105"/>
    <mergeCell ref="I96:K96"/>
    <mergeCell ref="C98:E98"/>
    <mergeCell ref="F98:H98"/>
    <mergeCell ref="I98:K98"/>
    <mergeCell ref="C104:E104"/>
    <mergeCell ref="F104:H104"/>
    <mergeCell ref="I104:K104"/>
    <mergeCell ref="F96:H9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283E6-75C6-40CC-B806-56A9535FA9DE}">
  <sheetPr>
    <tabColor theme="9"/>
  </sheetPr>
  <dimension ref="A10:N102"/>
  <sheetViews>
    <sheetView zoomScaleNormal="100" workbookViewId="0">
      <selection activeCell="I59" sqref="I59"/>
    </sheetView>
  </sheetViews>
  <sheetFormatPr defaultRowHeight="15"/>
  <cols>
    <col min="1" max="1" width="30" bestFit="1" customWidth="1"/>
    <col min="2" max="2" width="22.42578125" customWidth="1"/>
    <col min="3" max="3" width="125.5703125" customWidth="1"/>
    <col min="4" max="6" width="0" hidden="1" customWidth="1"/>
    <col min="7" max="8" width="19.7109375" customWidth="1"/>
    <col min="9" max="9" width="15.28515625" customWidth="1"/>
    <col min="10" max="10" width="16.28515625" customWidth="1"/>
    <col min="11" max="11" width="9.85546875" bestFit="1" customWidth="1"/>
    <col min="12" max="14" width="8.7109375" style="101"/>
  </cols>
  <sheetData>
    <row r="10" spans="1:11">
      <c r="A10" s="11" t="s">
        <v>162</v>
      </c>
      <c r="B10" s="11"/>
      <c r="C10" s="11"/>
      <c r="D10" s="1" t="s">
        <v>163</v>
      </c>
      <c r="E10" s="1" t="s">
        <v>164</v>
      </c>
      <c r="F10" s="1"/>
      <c r="G10" s="1" t="s">
        <v>163</v>
      </c>
      <c r="H10" s="381" t="s">
        <v>165</v>
      </c>
      <c r="I10" s="171" t="s">
        <v>166</v>
      </c>
      <c r="J10" s="171" t="s">
        <v>167</v>
      </c>
      <c r="K10" s="171" t="s">
        <v>168</v>
      </c>
    </row>
    <row r="11" spans="1:11" ht="30">
      <c r="A11" s="13" t="s">
        <v>169</v>
      </c>
      <c r="B11" s="13" t="s">
        <v>162</v>
      </c>
      <c r="C11" s="10" t="s">
        <v>170</v>
      </c>
      <c r="G11" s="508">
        <v>21</v>
      </c>
      <c r="H11" s="508">
        <v>16</v>
      </c>
      <c r="I11" s="508">
        <v>13</v>
      </c>
      <c r="J11" s="508">
        <v>10</v>
      </c>
      <c r="K11" s="508" t="s">
        <v>171</v>
      </c>
    </row>
    <row r="12" spans="1:11" ht="30">
      <c r="A12" s="13" t="s">
        <v>172</v>
      </c>
      <c r="B12" s="13" t="s">
        <v>162</v>
      </c>
      <c r="C12" s="10" t="s">
        <v>173</v>
      </c>
      <c r="G12" s="508">
        <v>56</v>
      </c>
      <c r="H12" s="508">
        <v>43</v>
      </c>
      <c r="I12" s="508">
        <v>34</v>
      </c>
      <c r="J12" s="508">
        <v>26</v>
      </c>
      <c r="K12" s="508" t="s">
        <v>171</v>
      </c>
    </row>
    <row r="13" spans="1:11" ht="30">
      <c r="A13" s="13" t="s">
        <v>174</v>
      </c>
      <c r="B13" s="13" t="s">
        <v>162</v>
      </c>
      <c r="C13" s="10" t="s">
        <v>175</v>
      </c>
      <c r="G13" s="508">
        <v>86</v>
      </c>
      <c r="H13" s="508">
        <v>66</v>
      </c>
      <c r="I13" s="508">
        <v>53</v>
      </c>
      <c r="J13" s="508">
        <v>40</v>
      </c>
      <c r="K13" s="508" t="s">
        <v>171</v>
      </c>
    </row>
    <row r="14" spans="1:11">
      <c r="G14" s="510"/>
      <c r="H14" s="510"/>
      <c r="I14" s="510"/>
      <c r="J14" s="510"/>
    </row>
    <row r="15" spans="1:11" ht="30">
      <c r="A15" s="13" t="s">
        <v>176</v>
      </c>
      <c r="B15" s="13" t="s">
        <v>162</v>
      </c>
      <c r="C15" s="10" t="s">
        <v>177</v>
      </c>
      <c r="G15" s="508">
        <v>15</v>
      </c>
      <c r="H15" s="508">
        <v>11</v>
      </c>
      <c r="I15" s="508">
        <v>9</v>
      </c>
      <c r="J15" s="508">
        <v>7</v>
      </c>
      <c r="K15" s="508" t="s">
        <v>171</v>
      </c>
    </row>
    <row r="16" spans="1:11" ht="30">
      <c r="A16" s="13" t="s">
        <v>178</v>
      </c>
      <c r="B16" s="13" t="s">
        <v>162</v>
      </c>
      <c r="C16" s="10" t="s">
        <v>179</v>
      </c>
      <c r="G16" s="508">
        <v>41</v>
      </c>
      <c r="H16" s="508">
        <v>31</v>
      </c>
      <c r="I16" s="508">
        <v>25</v>
      </c>
      <c r="J16" s="508">
        <v>19</v>
      </c>
      <c r="K16" s="508" t="s">
        <v>171</v>
      </c>
    </row>
    <row r="17" spans="1:11" ht="30">
      <c r="A17" s="13" t="s">
        <v>180</v>
      </c>
      <c r="B17" s="13" t="s">
        <v>162</v>
      </c>
      <c r="C17" s="10" t="s">
        <v>181</v>
      </c>
      <c r="G17" s="508">
        <v>62</v>
      </c>
      <c r="H17" s="508">
        <v>47</v>
      </c>
      <c r="I17" s="508">
        <v>38</v>
      </c>
      <c r="J17" s="508">
        <v>28</v>
      </c>
      <c r="K17" s="508" t="s">
        <v>171</v>
      </c>
    </row>
    <row r="18" spans="1:11">
      <c r="G18" s="510"/>
      <c r="H18" s="510"/>
      <c r="I18" s="510"/>
      <c r="J18" s="510"/>
    </row>
    <row r="19" spans="1:11" ht="30">
      <c r="A19" s="75" t="s">
        <v>182</v>
      </c>
      <c r="B19" s="13" t="s">
        <v>162</v>
      </c>
      <c r="C19" s="10" t="s">
        <v>183</v>
      </c>
      <c r="G19" s="508">
        <v>13</v>
      </c>
      <c r="H19" s="508">
        <v>10</v>
      </c>
      <c r="I19" s="508">
        <v>8</v>
      </c>
      <c r="J19" s="508">
        <v>6</v>
      </c>
      <c r="K19" s="508" t="s">
        <v>171</v>
      </c>
    </row>
    <row r="20" spans="1:11" ht="30">
      <c r="A20" s="75" t="s">
        <v>184</v>
      </c>
      <c r="B20" s="13" t="s">
        <v>162</v>
      </c>
      <c r="C20" s="10" t="s">
        <v>185</v>
      </c>
      <c r="G20" s="508">
        <v>36</v>
      </c>
      <c r="H20" s="508">
        <v>27</v>
      </c>
      <c r="I20" s="508">
        <v>21</v>
      </c>
      <c r="J20" s="508">
        <v>16</v>
      </c>
      <c r="K20" s="508" t="s">
        <v>171</v>
      </c>
    </row>
    <row r="21" spans="1:11" ht="30">
      <c r="A21" s="75" t="s">
        <v>186</v>
      </c>
      <c r="B21" s="13" t="s">
        <v>162</v>
      </c>
      <c r="C21" s="10" t="s">
        <v>187</v>
      </c>
      <c r="G21" s="508">
        <v>54</v>
      </c>
      <c r="H21" s="508">
        <v>41</v>
      </c>
      <c r="I21" s="508">
        <v>33</v>
      </c>
      <c r="J21" s="508">
        <v>25</v>
      </c>
      <c r="K21" s="508" t="s">
        <v>171</v>
      </c>
    </row>
    <row r="22" spans="1:11">
      <c r="G22" s="510"/>
      <c r="H22" s="510"/>
      <c r="I22" s="510"/>
      <c r="J22" s="510"/>
    </row>
    <row r="23" spans="1:11" ht="30">
      <c r="A23" s="13" t="s">
        <v>188</v>
      </c>
      <c r="B23" s="13" t="s">
        <v>162</v>
      </c>
      <c r="C23" s="10" t="s">
        <v>189</v>
      </c>
      <c r="G23" s="508">
        <v>13</v>
      </c>
      <c r="H23" s="508">
        <v>10</v>
      </c>
      <c r="I23" s="508">
        <v>8</v>
      </c>
      <c r="J23" s="508">
        <v>6</v>
      </c>
      <c r="K23" s="508" t="s">
        <v>171</v>
      </c>
    </row>
    <row r="24" spans="1:11" ht="30">
      <c r="A24" s="13" t="s">
        <v>190</v>
      </c>
      <c r="B24" s="13" t="s">
        <v>162</v>
      </c>
      <c r="C24" s="10" t="s">
        <v>191</v>
      </c>
      <c r="G24" s="508">
        <v>36</v>
      </c>
      <c r="H24" s="508">
        <v>27</v>
      </c>
      <c r="I24" s="508">
        <v>21</v>
      </c>
      <c r="J24" s="508">
        <v>16</v>
      </c>
      <c r="K24" s="508" t="s">
        <v>171</v>
      </c>
    </row>
    <row r="25" spans="1:11" ht="30">
      <c r="A25" s="13" t="s">
        <v>192</v>
      </c>
      <c r="B25" s="13" t="s">
        <v>162</v>
      </c>
      <c r="C25" s="10" t="s">
        <v>193</v>
      </c>
      <c r="G25" s="508">
        <v>54</v>
      </c>
      <c r="H25" s="508">
        <v>41</v>
      </c>
      <c r="I25" s="508">
        <v>33</v>
      </c>
      <c r="J25" s="508">
        <v>25</v>
      </c>
      <c r="K25" s="508" t="s">
        <v>171</v>
      </c>
    </row>
    <row r="26" spans="1:11">
      <c r="G26" s="510"/>
      <c r="H26" s="510"/>
      <c r="I26" s="510"/>
      <c r="J26" s="510"/>
    </row>
    <row r="27" spans="1:11" ht="30">
      <c r="A27" s="13" t="s">
        <v>194</v>
      </c>
      <c r="B27" s="13" t="s">
        <v>162</v>
      </c>
      <c r="C27" s="10" t="s">
        <v>195</v>
      </c>
      <c r="G27" s="508">
        <v>45</v>
      </c>
      <c r="H27" s="508">
        <v>34</v>
      </c>
      <c r="I27" s="508">
        <v>28</v>
      </c>
      <c r="J27" s="508">
        <v>21</v>
      </c>
      <c r="K27" s="508" t="s">
        <v>171</v>
      </c>
    </row>
    <row r="28" spans="1:11" ht="30">
      <c r="A28" s="13" t="s">
        <v>196</v>
      </c>
      <c r="B28" s="13" t="s">
        <v>162</v>
      </c>
      <c r="C28" s="10" t="s">
        <v>197</v>
      </c>
      <c r="G28" s="508">
        <v>124</v>
      </c>
      <c r="H28" s="508">
        <v>95</v>
      </c>
      <c r="I28" s="508">
        <v>76</v>
      </c>
      <c r="J28" s="508">
        <v>57</v>
      </c>
      <c r="K28" s="508" t="s">
        <v>171</v>
      </c>
    </row>
    <row r="29" spans="1:11" ht="30">
      <c r="A29" s="13" t="s">
        <v>198</v>
      </c>
      <c r="B29" s="13" t="s">
        <v>162</v>
      </c>
      <c r="C29" s="10" t="s">
        <v>199</v>
      </c>
      <c r="G29" s="508">
        <v>192</v>
      </c>
      <c r="H29" s="508">
        <v>147</v>
      </c>
      <c r="I29" s="508">
        <v>118</v>
      </c>
      <c r="J29" s="508">
        <v>88</v>
      </c>
      <c r="K29" s="508" t="s">
        <v>171</v>
      </c>
    </row>
    <row r="30" spans="1:11">
      <c r="G30" s="510"/>
      <c r="H30" s="510"/>
      <c r="I30" s="510"/>
      <c r="J30" s="510"/>
    </row>
    <row r="31" spans="1:11">
      <c r="A31" s="13" t="s">
        <v>200</v>
      </c>
      <c r="B31" s="13" t="s">
        <v>162</v>
      </c>
      <c r="C31" s="10" t="s">
        <v>201</v>
      </c>
      <c r="G31" s="508">
        <v>80</v>
      </c>
      <c r="H31" s="508">
        <v>61</v>
      </c>
      <c r="I31" s="508">
        <v>49</v>
      </c>
      <c r="J31" s="508">
        <v>37</v>
      </c>
      <c r="K31" s="508" t="s">
        <v>171</v>
      </c>
    </row>
    <row r="32" spans="1:11">
      <c r="A32" s="13" t="s">
        <v>202</v>
      </c>
      <c r="B32" s="13" t="s">
        <v>162</v>
      </c>
      <c r="C32" s="10" t="s">
        <v>203</v>
      </c>
      <c r="G32" s="508">
        <v>219</v>
      </c>
      <c r="H32" s="508">
        <v>168</v>
      </c>
      <c r="I32" s="508">
        <v>135</v>
      </c>
      <c r="J32" s="508">
        <v>101</v>
      </c>
      <c r="K32" s="508" t="s">
        <v>171</v>
      </c>
    </row>
    <row r="33" spans="1:11">
      <c r="A33" s="13" t="s">
        <v>204</v>
      </c>
      <c r="B33" s="13" t="s">
        <v>162</v>
      </c>
      <c r="C33" s="10" t="s">
        <v>205</v>
      </c>
      <c r="G33" s="508">
        <v>338</v>
      </c>
      <c r="H33" s="508">
        <v>260</v>
      </c>
      <c r="I33" s="508">
        <v>208</v>
      </c>
      <c r="J33" s="508">
        <v>156</v>
      </c>
      <c r="K33" s="508" t="s">
        <v>171</v>
      </c>
    </row>
    <row r="34" spans="1:11">
      <c r="G34" s="510"/>
      <c r="H34" s="510"/>
      <c r="I34" s="510"/>
      <c r="J34" s="510"/>
    </row>
    <row r="35" spans="1:11">
      <c r="A35" s="13" t="s">
        <v>206</v>
      </c>
      <c r="B35" s="13" t="s">
        <v>162</v>
      </c>
      <c r="C35" s="10" t="s">
        <v>207</v>
      </c>
      <c r="G35" s="508">
        <v>73</v>
      </c>
      <c r="H35" s="508">
        <v>56</v>
      </c>
      <c r="I35" s="508">
        <v>45</v>
      </c>
      <c r="J35" s="508">
        <v>34</v>
      </c>
      <c r="K35" s="508" t="s">
        <v>171</v>
      </c>
    </row>
    <row r="36" spans="1:11">
      <c r="A36" s="13" t="s">
        <v>208</v>
      </c>
      <c r="B36" s="13" t="s">
        <v>162</v>
      </c>
      <c r="C36" s="10" t="s">
        <v>209</v>
      </c>
      <c r="G36" s="508">
        <v>203</v>
      </c>
      <c r="H36" s="508">
        <v>156</v>
      </c>
      <c r="I36" s="508">
        <v>125</v>
      </c>
      <c r="J36" s="508">
        <v>94</v>
      </c>
      <c r="K36" s="508" t="s">
        <v>171</v>
      </c>
    </row>
    <row r="37" spans="1:11">
      <c r="A37" s="13" t="s">
        <v>210</v>
      </c>
      <c r="B37" s="13" t="s">
        <v>162</v>
      </c>
      <c r="C37" s="10" t="s">
        <v>211</v>
      </c>
      <c r="G37" s="508">
        <v>314</v>
      </c>
      <c r="H37" s="508">
        <v>241</v>
      </c>
      <c r="I37" s="508">
        <v>193</v>
      </c>
      <c r="J37" s="508">
        <v>145</v>
      </c>
      <c r="K37" s="508" t="s">
        <v>171</v>
      </c>
    </row>
    <row r="38" spans="1:11">
      <c r="G38" s="510"/>
      <c r="H38" s="510"/>
      <c r="I38" s="510"/>
      <c r="J38" s="510"/>
    </row>
    <row r="39" spans="1:11">
      <c r="A39" s="13" t="s">
        <v>212</v>
      </c>
      <c r="B39" s="13" t="s">
        <v>162</v>
      </c>
      <c r="C39" s="10" t="s">
        <v>213</v>
      </c>
      <c r="G39" s="508">
        <v>160</v>
      </c>
      <c r="H39" s="508">
        <v>123</v>
      </c>
      <c r="I39" s="508">
        <v>71</v>
      </c>
      <c r="J39" s="508">
        <v>74</v>
      </c>
      <c r="K39" s="508" t="s">
        <v>171</v>
      </c>
    </row>
    <row r="40" spans="1:11">
      <c r="A40" s="13" t="s">
        <v>214</v>
      </c>
      <c r="B40" s="13" t="s">
        <v>162</v>
      </c>
      <c r="C40" s="10" t="s">
        <v>215</v>
      </c>
      <c r="G40" s="508">
        <v>446</v>
      </c>
      <c r="H40" s="508">
        <v>343</v>
      </c>
      <c r="I40" s="508">
        <v>196</v>
      </c>
      <c r="J40" s="508">
        <v>206</v>
      </c>
      <c r="K40" s="508" t="s">
        <v>171</v>
      </c>
    </row>
    <row r="41" spans="1:11">
      <c r="A41" s="13" t="s">
        <v>216</v>
      </c>
      <c r="B41" s="13" t="s">
        <v>162</v>
      </c>
      <c r="C41" s="10" t="s">
        <v>217</v>
      </c>
      <c r="G41" s="508">
        <v>688</v>
      </c>
      <c r="H41" s="508">
        <v>529</v>
      </c>
      <c r="I41" s="508">
        <v>303</v>
      </c>
      <c r="J41" s="508">
        <v>318</v>
      </c>
      <c r="K41" s="508" t="s">
        <v>171</v>
      </c>
    </row>
    <row r="42" spans="1:11">
      <c r="G42" s="510"/>
      <c r="H42" s="510"/>
      <c r="I42" s="510"/>
      <c r="J42" s="510"/>
    </row>
    <row r="43" spans="1:11">
      <c r="A43" s="13" t="s">
        <v>218</v>
      </c>
      <c r="B43" s="13" t="s">
        <v>162</v>
      </c>
      <c r="C43" s="10" t="s">
        <v>219</v>
      </c>
      <c r="G43" s="508">
        <v>212</v>
      </c>
      <c r="H43" s="508">
        <v>163</v>
      </c>
      <c r="I43" s="508">
        <v>130</v>
      </c>
      <c r="J43" s="508">
        <v>98</v>
      </c>
      <c r="K43" s="508" t="s">
        <v>171</v>
      </c>
    </row>
    <row r="44" spans="1:11">
      <c r="A44" s="13" t="s">
        <v>220</v>
      </c>
      <c r="B44" s="13" t="s">
        <v>162</v>
      </c>
      <c r="C44" s="10" t="s">
        <v>221</v>
      </c>
      <c r="G44" s="508">
        <v>591</v>
      </c>
      <c r="H44" s="508">
        <v>454</v>
      </c>
      <c r="I44" s="508">
        <v>363</v>
      </c>
      <c r="J44" s="508">
        <v>273</v>
      </c>
      <c r="K44" s="508" t="s">
        <v>171</v>
      </c>
    </row>
    <row r="45" spans="1:11">
      <c r="A45" s="13" t="s">
        <v>222</v>
      </c>
      <c r="B45" s="13" t="s">
        <v>162</v>
      </c>
      <c r="C45" s="10" t="s">
        <v>223</v>
      </c>
      <c r="G45" s="508">
        <v>910</v>
      </c>
      <c r="H45" s="508">
        <v>700</v>
      </c>
      <c r="I45" s="508">
        <v>560</v>
      </c>
      <c r="J45" s="508">
        <v>420</v>
      </c>
      <c r="K45" s="508" t="s">
        <v>171</v>
      </c>
    </row>
    <row r="46" spans="1:11">
      <c r="G46" s="510"/>
      <c r="H46" s="510"/>
      <c r="I46" s="510"/>
      <c r="J46" s="510"/>
    </row>
    <row r="47" spans="1:11">
      <c r="A47" s="13" t="s">
        <v>224</v>
      </c>
      <c r="B47" s="13" t="s">
        <v>162</v>
      </c>
      <c r="C47" s="10" t="s">
        <v>225</v>
      </c>
      <c r="G47" s="508">
        <v>38</v>
      </c>
      <c r="H47" s="508">
        <v>29</v>
      </c>
      <c r="I47" s="508">
        <v>23</v>
      </c>
      <c r="J47" s="508">
        <v>18</v>
      </c>
      <c r="K47" s="508" t="s">
        <v>171</v>
      </c>
    </row>
    <row r="48" spans="1:11">
      <c r="A48" s="13" t="s">
        <v>226</v>
      </c>
      <c r="B48" s="13" t="s">
        <v>162</v>
      </c>
      <c r="C48" s="10" t="s">
        <v>227</v>
      </c>
      <c r="G48" s="508">
        <v>104</v>
      </c>
      <c r="H48" s="508">
        <v>80</v>
      </c>
      <c r="I48" s="508">
        <v>64</v>
      </c>
      <c r="J48" s="508">
        <v>48</v>
      </c>
      <c r="K48" s="508" t="s">
        <v>171</v>
      </c>
    </row>
    <row r="49" spans="1:11">
      <c r="A49" s="13" t="s">
        <v>228</v>
      </c>
      <c r="B49" s="13" t="s">
        <v>162</v>
      </c>
      <c r="C49" s="10" t="s">
        <v>229</v>
      </c>
      <c r="G49" s="508">
        <v>160</v>
      </c>
      <c r="H49" s="508">
        <v>123</v>
      </c>
      <c r="I49" s="508">
        <v>99</v>
      </c>
      <c r="J49" s="508">
        <v>74</v>
      </c>
      <c r="K49" s="508" t="s">
        <v>171</v>
      </c>
    </row>
    <row r="50" spans="1:11">
      <c r="G50" s="510"/>
      <c r="H50" s="510"/>
      <c r="I50" s="510"/>
      <c r="J50" s="510"/>
    </row>
    <row r="51" spans="1:11">
      <c r="A51" s="13" t="s">
        <v>230</v>
      </c>
      <c r="B51" s="13" t="s">
        <v>162</v>
      </c>
      <c r="C51" s="10" t="s">
        <v>231</v>
      </c>
      <c r="G51" s="508">
        <v>50</v>
      </c>
      <c r="H51" s="508">
        <v>38</v>
      </c>
      <c r="I51" s="508">
        <v>31</v>
      </c>
      <c r="J51" s="508">
        <v>23</v>
      </c>
      <c r="K51" s="508" t="s">
        <v>171</v>
      </c>
    </row>
    <row r="52" spans="1:11">
      <c r="A52" s="13" t="s">
        <v>232</v>
      </c>
      <c r="B52" s="13" t="s">
        <v>162</v>
      </c>
      <c r="C52" s="10" t="s">
        <v>233</v>
      </c>
      <c r="G52" s="508">
        <v>137</v>
      </c>
      <c r="H52" s="508">
        <v>105</v>
      </c>
      <c r="I52" s="508">
        <v>84</v>
      </c>
      <c r="J52" s="508">
        <v>63</v>
      </c>
      <c r="K52" s="508" t="s">
        <v>171</v>
      </c>
    </row>
    <row r="53" spans="1:11">
      <c r="A53" s="13" t="s">
        <v>234</v>
      </c>
      <c r="B53" s="13" t="s">
        <v>162</v>
      </c>
      <c r="C53" s="10" t="s">
        <v>235</v>
      </c>
      <c r="G53" s="508">
        <v>211</v>
      </c>
      <c r="H53" s="508">
        <v>162</v>
      </c>
      <c r="I53" s="508">
        <v>130</v>
      </c>
      <c r="J53" s="508">
        <v>97</v>
      </c>
      <c r="K53" s="508" t="s">
        <v>171</v>
      </c>
    </row>
    <row r="54" spans="1:11">
      <c r="G54" s="510"/>
      <c r="H54" s="510"/>
      <c r="I54" s="127"/>
      <c r="J54" s="510"/>
    </row>
    <row r="55" spans="1:11">
      <c r="A55" s="13" t="s">
        <v>236</v>
      </c>
      <c r="B55" s="13" t="s">
        <v>162</v>
      </c>
      <c r="C55" s="10" t="s">
        <v>237</v>
      </c>
      <c r="G55" s="508">
        <v>82</v>
      </c>
      <c r="H55" s="508">
        <v>63</v>
      </c>
      <c r="I55" s="508">
        <v>51</v>
      </c>
      <c r="J55" s="508">
        <v>38</v>
      </c>
      <c r="K55" s="508" t="s">
        <v>171</v>
      </c>
    </row>
    <row r="56" spans="1:11">
      <c r="A56" s="13" t="s">
        <v>238</v>
      </c>
      <c r="B56" s="13" t="s">
        <v>162</v>
      </c>
      <c r="C56" s="10" t="s">
        <v>239</v>
      </c>
      <c r="G56" s="508">
        <v>228</v>
      </c>
      <c r="H56" s="508">
        <v>175</v>
      </c>
      <c r="I56" s="508">
        <v>140</v>
      </c>
      <c r="J56" s="508">
        <v>105</v>
      </c>
      <c r="K56" s="508" t="s">
        <v>171</v>
      </c>
    </row>
    <row r="57" spans="1:11">
      <c r="A57" s="13" t="s">
        <v>240</v>
      </c>
      <c r="B57" s="13" t="s">
        <v>162</v>
      </c>
      <c r="C57" s="10" t="s">
        <v>241</v>
      </c>
      <c r="G57" s="508">
        <v>353</v>
      </c>
      <c r="H57" s="508">
        <v>271</v>
      </c>
      <c r="I57" s="508">
        <v>217</v>
      </c>
      <c r="J57" s="508">
        <v>163</v>
      </c>
      <c r="K57" s="508" t="s">
        <v>171</v>
      </c>
    </row>
    <row r="58" spans="1:11">
      <c r="G58" s="510"/>
      <c r="H58" s="510"/>
      <c r="I58" s="127"/>
      <c r="J58" s="510"/>
    </row>
    <row r="59" spans="1:11">
      <c r="A59" s="13" t="s">
        <v>242</v>
      </c>
      <c r="B59" s="13" t="s">
        <v>162</v>
      </c>
      <c r="C59" s="10" t="s">
        <v>243</v>
      </c>
      <c r="G59" s="508">
        <v>71</v>
      </c>
      <c r="H59" s="508">
        <v>54</v>
      </c>
      <c r="I59" s="508">
        <v>43</v>
      </c>
      <c r="J59" s="508">
        <v>33</v>
      </c>
      <c r="K59" s="508" t="s">
        <v>171</v>
      </c>
    </row>
    <row r="60" spans="1:11">
      <c r="A60" s="13" t="s">
        <v>244</v>
      </c>
      <c r="B60" s="13" t="s">
        <v>162</v>
      </c>
      <c r="C60" s="10" t="s">
        <v>245</v>
      </c>
      <c r="G60" s="508">
        <v>195</v>
      </c>
      <c r="H60" s="508">
        <v>150</v>
      </c>
      <c r="I60" s="508">
        <v>120</v>
      </c>
      <c r="J60" s="508">
        <v>90</v>
      </c>
      <c r="K60" s="508" t="s">
        <v>171</v>
      </c>
    </row>
    <row r="61" spans="1:11">
      <c r="A61" s="13" t="s">
        <v>246</v>
      </c>
      <c r="B61" s="13" t="s">
        <v>162</v>
      </c>
      <c r="C61" s="10" t="s">
        <v>247</v>
      </c>
      <c r="G61" s="508">
        <v>301</v>
      </c>
      <c r="H61" s="508">
        <v>232</v>
      </c>
      <c r="I61" s="508">
        <v>185</v>
      </c>
      <c r="J61" s="508">
        <v>139</v>
      </c>
      <c r="K61" s="508" t="s">
        <v>171</v>
      </c>
    </row>
    <row r="62" spans="1:11">
      <c r="G62" s="510"/>
      <c r="H62" s="510"/>
      <c r="I62" s="127"/>
      <c r="J62" s="510"/>
    </row>
    <row r="63" spans="1:11">
      <c r="A63" s="13" t="s">
        <v>248</v>
      </c>
      <c r="B63" s="13" t="s">
        <v>162</v>
      </c>
      <c r="C63" s="10" t="s">
        <v>249</v>
      </c>
      <c r="G63" s="508">
        <v>77</v>
      </c>
      <c r="H63" s="508">
        <v>59</v>
      </c>
      <c r="I63" s="508">
        <v>47</v>
      </c>
      <c r="J63" s="508">
        <v>36</v>
      </c>
      <c r="K63" s="508" t="s">
        <v>171</v>
      </c>
    </row>
    <row r="64" spans="1:11">
      <c r="A64" s="13" t="s">
        <v>250</v>
      </c>
      <c r="B64" s="13" t="s">
        <v>162</v>
      </c>
      <c r="C64" s="10" t="s">
        <v>251</v>
      </c>
      <c r="G64" s="508">
        <v>214</v>
      </c>
      <c r="H64" s="508">
        <v>164</v>
      </c>
      <c r="I64" s="508">
        <v>131</v>
      </c>
      <c r="J64" s="508">
        <v>98</v>
      </c>
      <c r="K64" s="508" t="s">
        <v>171</v>
      </c>
    </row>
    <row r="65" spans="1:11">
      <c r="A65" s="13" t="s">
        <v>252</v>
      </c>
      <c r="B65" s="13" t="s">
        <v>162</v>
      </c>
      <c r="C65" s="10" t="s">
        <v>253</v>
      </c>
      <c r="G65" s="508">
        <v>328</v>
      </c>
      <c r="H65" s="508">
        <v>252</v>
      </c>
      <c r="I65" s="508">
        <v>202</v>
      </c>
      <c r="J65" s="508">
        <v>152</v>
      </c>
      <c r="K65" s="508" t="s">
        <v>171</v>
      </c>
    </row>
    <row r="66" spans="1:11">
      <c r="G66" s="510"/>
      <c r="H66" s="510"/>
      <c r="I66" s="510"/>
      <c r="J66" s="510"/>
    </row>
    <row r="67" spans="1:11">
      <c r="A67" s="13" t="s">
        <v>254</v>
      </c>
      <c r="B67" s="13" t="s">
        <v>162</v>
      </c>
      <c r="C67" s="10" t="s">
        <v>255</v>
      </c>
      <c r="G67" s="508">
        <v>104</v>
      </c>
      <c r="H67" s="508">
        <v>80</v>
      </c>
      <c r="I67" s="508">
        <v>64</v>
      </c>
      <c r="J67" s="508">
        <v>48</v>
      </c>
      <c r="K67" s="508" t="s">
        <v>171</v>
      </c>
    </row>
    <row r="68" spans="1:11">
      <c r="A68" s="13" t="s">
        <v>256</v>
      </c>
      <c r="B68" s="13" t="s">
        <v>162</v>
      </c>
      <c r="C68" s="10" t="s">
        <v>257</v>
      </c>
      <c r="G68" s="508">
        <v>289</v>
      </c>
      <c r="H68" s="508">
        <v>222</v>
      </c>
      <c r="I68" s="508">
        <v>178</v>
      </c>
      <c r="J68" s="508">
        <v>133</v>
      </c>
      <c r="K68" s="508" t="s">
        <v>171</v>
      </c>
    </row>
    <row r="69" spans="1:11">
      <c r="A69" s="13" t="s">
        <v>258</v>
      </c>
      <c r="B69" s="13" t="s">
        <v>162</v>
      </c>
      <c r="C69" s="10" t="s">
        <v>259</v>
      </c>
      <c r="G69" s="508">
        <v>445</v>
      </c>
      <c r="H69" s="508">
        <v>342</v>
      </c>
      <c r="I69" s="508">
        <v>274</v>
      </c>
      <c r="J69" s="508">
        <v>206</v>
      </c>
      <c r="K69" s="508" t="s">
        <v>171</v>
      </c>
    </row>
    <row r="70" spans="1:11">
      <c r="G70" s="510"/>
      <c r="H70" s="510"/>
      <c r="I70" s="510"/>
      <c r="J70" s="510"/>
    </row>
    <row r="71" spans="1:11">
      <c r="A71" s="13" t="s">
        <v>260</v>
      </c>
      <c r="B71" s="13" t="s">
        <v>162</v>
      </c>
      <c r="C71" s="10" t="s">
        <v>261</v>
      </c>
      <c r="G71" s="508">
        <v>78</v>
      </c>
      <c r="H71" s="508">
        <v>60</v>
      </c>
      <c r="I71" s="508">
        <v>48</v>
      </c>
      <c r="J71" s="508">
        <v>36</v>
      </c>
      <c r="K71" s="508" t="s">
        <v>171</v>
      </c>
    </row>
    <row r="72" spans="1:11">
      <c r="A72" s="13" t="s">
        <v>262</v>
      </c>
      <c r="B72" s="13" t="s">
        <v>162</v>
      </c>
      <c r="C72" s="10" t="s">
        <v>263</v>
      </c>
      <c r="G72" s="508">
        <v>218</v>
      </c>
      <c r="H72" s="508">
        <v>167</v>
      </c>
      <c r="I72" s="508">
        <v>134</v>
      </c>
      <c r="J72" s="508">
        <v>101</v>
      </c>
      <c r="K72" s="508" t="s">
        <v>171</v>
      </c>
    </row>
    <row r="73" spans="1:11">
      <c r="A73" s="13" t="s">
        <v>264</v>
      </c>
      <c r="B73" s="13" t="s">
        <v>162</v>
      </c>
      <c r="C73" s="10" t="s">
        <v>265</v>
      </c>
      <c r="G73" s="508">
        <v>335</v>
      </c>
      <c r="H73" s="508">
        <v>258</v>
      </c>
      <c r="I73" s="508">
        <v>207</v>
      </c>
      <c r="J73" s="508">
        <v>155</v>
      </c>
      <c r="K73" s="508" t="s">
        <v>171</v>
      </c>
    </row>
    <row r="74" spans="1:11">
      <c r="A74" s="2"/>
      <c r="B74" s="2"/>
      <c r="C74" s="22"/>
      <c r="G74" s="15"/>
      <c r="H74" s="172"/>
      <c r="I74" s="16"/>
      <c r="J74" s="16"/>
      <c r="K74" s="2"/>
    </row>
    <row r="75" spans="1:11">
      <c r="A75" s="11" t="s">
        <v>162</v>
      </c>
      <c r="B75" s="11"/>
      <c r="C75" s="11"/>
      <c r="D75" s="1" t="s">
        <v>163</v>
      </c>
      <c r="E75" s="1" t="s">
        <v>164</v>
      </c>
      <c r="F75" s="1"/>
      <c r="G75" s="1" t="s">
        <v>163</v>
      </c>
      <c r="H75" s="382" t="s">
        <v>266</v>
      </c>
    </row>
    <row r="76" spans="1:11" ht="30">
      <c r="A76" s="75" t="s">
        <v>267</v>
      </c>
      <c r="B76" s="13" t="s">
        <v>162</v>
      </c>
      <c r="C76" s="10" t="s">
        <v>268</v>
      </c>
      <c r="G76" s="508">
        <v>1365</v>
      </c>
      <c r="H76" s="508">
        <v>1049</v>
      </c>
    </row>
    <row r="77" spans="1:11" ht="30">
      <c r="A77" s="75" t="s">
        <v>269</v>
      </c>
      <c r="B77" s="13" t="s">
        <v>162</v>
      </c>
      <c r="C77" s="10" t="s">
        <v>270</v>
      </c>
      <c r="G77" s="508">
        <v>1885</v>
      </c>
      <c r="H77" s="508">
        <v>1449</v>
      </c>
    </row>
    <row r="78" spans="1:11" ht="30">
      <c r="A78" s="75" t="s">
        <v>271</v>
      </c>
      <c r="B78" s="13" t="s">
        <v>162</v>
      </c>
      <c r="C78" s="10" t="s">
        <v>272</v>
      </c>
      <c r="G78" s="508">
        <v>2535</v>
      </c>
      <c r="H78" s="508">
        <v>1949</v>
      </c>
    </row>
    <row r="79" spans="1:11" ht="30">
      <c r="A79" s="75" t="s">
        <v>273</v>
      </c>
      <c r="B79" s="13" t="s">
        <v>162</v>
      </c>
      <c r="C79" s="10" t="s">
        <v>274</v>
      </c>
      <c r="G79" s="508">
        <v>3185</v>
      </c>
      <c r="H79" s="508">
        <v>2449</v>
      </c>
    </row>
    <row r="81" spans="1:8">
      <c r="A81" s="11" t="s">
        <v>275</v>
      </c>
      <c r="B81" s="11"/>
      <c r="C81" s="11"/>
      <c r="D81" s="1" t="s">
        <v>163</v>
      </c>
      <c r="E81" s="1" t="s">
        <v>164</v>
      </c>
      <c r="F81" s="1"/>
      <c r="G81" s="1" t="s">
        <v>163</v>
      </c>
      <c r="H81" s="382" t="s">
        <v>266</v>
      </c>
    </row>
    <row r="82" spans="1:8">
      <c r="A82" s="13" t="s">
        <v>276</v>
      </c>
      <c r="B82" s="13" t="s">
        <v>275</v>
      </c>
      <c r="C82" s="10" t="s">
        <v>277</v>
      </c>
      <c r="D82" s="75"/>
      <c r="E82" s="75"/>
      <c r="F82" s="75"/>
      <c r="G82" s="508">
        <v>147</v>
      </c>
      <c r="H82" s="508">
        <v>113</v>
      </c>
    </row>
    <row r="83" spans="1:8">
      <c r="A83" s="13" t="s">
        <v>278</v>
      </c>
      <c r="B83" s="13" t="s">
        <v>275</v>
      </c>
      <c r="C83" s="10" t="s">
        <v>279</v>
      </c>
      <c r="D83" s="75"/>
      <c r="E83" s="75"/>
      <c r="F83" s="75"/>
      <c r="G83" s="508">
        <v>221</v>
      </c>
      <c r="H83" s="508">
        <v>170</v>
      </c>
    </row>
    <row r="84" spans="1:8" ht="30">
      <c r="A84" s="13" t="s">
        <v>280</v>
      </c>
      <c r="B84" s="13" t="s">
        <v>275</v>
      </c>
      <c r="C84" s="10" t="s">
        <v>281</v>
      </c>
      <c r="D84" s="75"/>
      <c r="E84" s="75"/>
      <c r="F84" s="75"/>
      <c r="G84" s="508">
        <v>225</v>
      </c>
      <c r="H84" s="508">
        <v>173</v>
      </c>
    </row>
    <row r="85" spans="1:8" ht="30">
      <c r="A85" s="13" t="s">
        <v>282</v>
      </c>
      <c r="B85" s="13" t="s">
        <v>275</v>
      </c>
      <c r="C85" s="10" t="s">
        <v>283</v>
      </c>
      <c r="D85" s="75"/>
      <c r="E85" s="75"/>
      <c r="F85" s="75"/>
      <c r="G85" s="508">
        <v>338</v>
      </c>
      <c r="H85" s="508">
        <v>260</v>
      </c>
    </row>
    <row r="86" spans="1:8" ht="30">
      <c r="A86" s="13" t="s">
        <v>284</v>
      </c>
      <c r="B86" s="13" t="s">
        <v>275</v>
      </c>
      <c r="C86" s="10" t="s">
        <v>285</v>
      </c>
      <c r="D86" s="75"/>
      <c r="E86" s="75"/>
      <c r="F86" s="75"/>
      <c r="G86" s="508">
        <v>293</v>
      </c>
      <c r="H86" s="508">
        <v>225</v>
      </c>
    </row>
    <row r="87" spans="1:8">
      <c r="A87" s="13" t="s">
        <v>286</v>
      </c>
      <c r="B87" s="13" t="s">
        <v>275</v>
      </c>
      <c r="C87" s="10" t="s">
        <v>287</v>
      </c>
      <c r="D87" s="75"/>
      <c r="E87" s="75"/>
      <c r="F87" s="75"/>
      <c r="G87" s="508">
        <v>440</v>
      </c>
      <c r="H87" s="508">
        <v>338</v>
      </c>
    </row>
    <row r="88" spans="1:8">
      <c r="A88" s="13" t="s">
        <v>288</v>
      </c>
      <c r="B88" s="13" t="s">
        <v>275</v>
      </c>
      <c r="C88" s="10" t="s">
        <v>289</v>
      </c>
      <c r="D88" s="75"/>
      <c r="E88" s="75"/>
      <c r="F88" s="75"/>
      <c r="G88" s="508">
        <v>566</v>
      </c>
      <c r="H88" s="508">
        <v>435</v>
      </c>
    </row>
    <row r="89" spans="1:8">
      <c r="A89" s="13" t="s">
        <v>290</v>
      </c>
      <c r="B89" s="13" t="s">
        <v>275</v>
      </c>
      <c r="C89" s="10" t="s">
        <v>291</v>
      </c>
      <c r="D89" s="75"/>
      <c r="E89" s="75"/>
      <c r="F89" s="75"/>
      <c r="G89" s="508">
        <v>849</v>
      </c>
      <c r="H89" s="508">
        <v>653</v>
      </c>
    </row>
    <row r="91" spans="1:8">
      <c r="A91" s="11" t="s">
        <v>292</v>
      </c>
      <c r="B91" s="11"/>
      <c r="C91" s="11"/>
      <c r="D91" s="1" t="s">
        <v>163</v>
      </c>
      <c r="E91" s="1" t="s">
        <v>164</v>
      </c>
      <c r="F91" s="1"/>
      <c r="G91" s="1" t="s">
        <v>163</v>
      </c>
      <c r="H91" s="382" t="s">
        <v>266</v>
      </c>
    </row>
    <row r="92" spans="1:8">
      <c r="A92" s="75" t="s">
        <v>293</v>
      </c>
      <c r="B92" s="13" t="s">
        <v>292</v>
      </c>
      <c r="C92" s="75" t="s">
        <v>294</v>
      </c>
      <c r="D92" s="75"/>
      <c r="E92" s="75"/>
      <c r="F92" s="75"/>
      <c r="G92" s="508">
        <v>195</v>
      </c>
      <c r="H92" s="508">
        <v>150</v>
      </c>
    </row>
    <row r="93" spans="1:8">
      <c r="A93" s="75" t="s">
        <v>295</v>
      </c>
      <c r="B93" s="13" t="s">
        <v>292</v>
      </c>
      <c r="C93" s="75" t="s">
        <v>296</v>
      </c>
      <c r="G93" s="508">
        <v>293</v>
      </c>
      <c r="H93" s="508">
        <v>225</v>
      </c>
    </row>
    <row r="94" spans="1:8" ht="30">
      <c r="A94" s="13" t="s">
        <v>297</v>
      </c>
      <c r="B94" s="13" t="s">
        <v>292</v>
      </c>
      <c r="C94" s="10" t="s">
        <v>298</v>
      </c>
      <c r="G94" s="508">
        <v>293</v>
      </c>
      <c r="H94" s="508">
        <v>225</v>
      </c>
    </row>
    <row r="95" spans="1:8" ht="30">
      <c r="A95" s="13" t="s">
        <v>299</v>
      </c>
      <c r="B95" s="13" t="s">
        <v>292</v>
      </c>
      <c r="C95" s="10" t="s">
        <v>300</v>
      </c>
      <c r="G95" s="508">
        <v>440</v>
      </c>
      <c r="H95" s="508">
        <v>338</v>
      </c>
    </row>
    <row r="96" spans="1:8" ht="30">
      <c r="A96" s="13" t="s">
        <v>301</v>
      </c>
      <c r="B96" s="13" t="s">
        <v>292</v>
      </c>
      <c r="C96" s="10" t="s">
        <v>302</v>
      </c>
      <c r="G96" s="508">
        <v>952</v>
      </c>
      <c r="H96" s="508">
        <v>732</v>
      </c>
    </row>
    <row r="97" spans="1:8" ht="30">
      <c r="A97" s="13" t="s">
        <v>303</v>
      </c>
      <c r="B97" s="13" t="s">
        <v>292</v>
      </c>
      <c r="C97" s="10" t="s">
        <v>304</v>
      </c>
      <c r="G97" s="508">
        <v>1428</v>
      </c>
      <c r="H97" s="508">
        <v>1098</v>
      </c>
    </row>
    <row r="98" spans="1:8" ht="30">
      <c r="A98" s="13" t="s">
        <v>305</v>
      </c>
      <c r="B98" s="13" t="s">
        <v>292</v>
      </c>
      <c r="C98" s="10" t="s">
        <v>306</v>
      </c>
      <c r="G98" s="508">
        <v>2145</v>
      </c>
      <c r="H98" s="508">
        <v>1650</v>
      </c>
    </row>
    <row r="99" spans="1:8" ht="30">
      <c r="A99" s="13" t="s">
        <v>307</v>
      </c>
      <c r="B99" s="13" t="s">
        <v>292</v>
      </c>
      <c r="C99" s="10" t="s">
        <v>308</v>
      </c>
      <c r="G99" s="508">
        <v>3218</v>
      </c>
      <c r="H99" s="508">
        <v>2475</v>
      </c>
    </row>
    <row r="101" spans="1:8">
      <c r="A101" s="11" t="s">
        <v>309</v>
      </c>
      <c r="B101" s="11"/>
      <c r="C101" s="11"/>
      <c r="D101" s="1" t="s">
        <v>163</v>
      </c>
      <c r="E101" s="1" t="s">
        <v>164</v>
      </c>
      <c r="F101" s="1"/>
      <c r="G101" s="1" t="s">
        <v>163</v>
      </c>
      <c r="H101" s="382" t="s">
        <v>266</v>
      </c>
    </row>
    <row r="102" spans="1:8">
      <c r="A102" s="13" t="s">
        <v>310</v>
      </c>
      <c r="B102" s="13" t="s">
        <v>309</v>
      </c>
      <c r="C102" s="10" t="s">
        <v>311</v>
      </c>
      <c r="G102" s="508">
        <v>1800</v>
      </c>
      <c r="H102" s="508">
        <v>1350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6AB1C-5589-4E5E-8C17-E1D9D1546239}">
  <sheetPr>
    <tabColor rgb="FF7030A0"/>
    <pageSetUpPr fitToPage="1"/>
  </sheetPr>
  <dimension ref="A1:I125"/>
  <sheetViews>
    <sheetView topLeftCell="A95" zoomScaleNormal="100" workbookViewId="0">
      <selection activeCell="B118" sqref="B118"/>
    </sheetView>
  </sheetViews>
  <sheetFormatPr defaultRowHeight="15"/>
  <cols>
    <col min="1" max="1" width="33.85546875" customWidth="1"/>
    <col min="2" max="2" width="123.28515625" bestFit="1" customWidth="1"/>
    <col min="3" max="3" width="16.5703125" hidden="1" customWidth="1"/>
    <col min="4" max="4" width="11.28515625" style="46" customWidth="1"/>
    <col min="5" max="5" width="19.140625" style="46" customWidth="1"/>
    <col min="6" max="6" width="20.5703125" style="46" customWidth="1"/>
    <col min="7" max="7" width="17" style="46" customWidth="1"/>
    <col min="8" max="8" width="16.140625" style="46" customWidth="1"/>
    <col min="9" max="9" width="15.5703125" customWidth="1"/>
  </cols>
  <sheetData>
    <row r="1" spans="1:8">
      <c r="A1" s="547"/>
      <c r="B1" s="547"/>
      <c r="C1" s="547"/>
      <c r="D1" s="547"/>
      <c r="E1" s="547"/>
      <c r="F1" s="547"/>
      <c r="G1" s="547"/>
      <c r="H1" s="547"/>
    </row>
    <row r="2" spans="1:8">
      <c r="A2" s="547"/>
      <c r="B2" s="547"/>
      <c r="C2" s="547"/>
      <c r="D2" s="547"/>
      <c r="E2" s="547"/>
      <c r="F2" s="547"/>
      <c r="G2" s="547"/>
      <c r="H2" s="547"/>
    </row>
    <row r="3" spans="1:8">
      <c r="A3" s="547"/>
      <c r="B3" s="547"/>
      <c r="C3" s="547"/>
      <c r="D3" s="547"/>
      <c r="E3" s="547"/>
      <c r="F3" s="547"/>
      <c r="G3" s="547"/>
      <c r="H3" s="547"/>
    </row>
    <row r="4" spans="1:8">
      <c r="A4" s="547"/>
      <c r="B4" s="547"/>
      <c r="C4" s="547"/>
      <c r="D4" s="547"/>
      <c r="E4" s="547"/>
      <c r="F4" s="547"/>
      <c r="G4" s="547"/>
      <c r="H4" s="547"/>
    </row>
    <row r="5" spans="1:8">
      <c r="A5" s="547"/>
      <c r="B5" s="547"/>
      <c r="C5" s="547"/>
      <c r="D5" s="547"/>
      <c r="E5" s="547"/>
      <c r="F5" s="547"/>
      <c r="G5" s="547"/>
      <c r="H5" s="547"/>
    </row>
    <row r="6" spans="1:8">
      <c r="A6" s="547"/>
      <c r="B6" s="547"/>
      <c r="C6" s="547"/>
      <c r="D6" s="547"/>
      <c r="E6" s="547"/>
      <c r="F6" s="547"/>
      <c r="G6" s="547"/>
      <c r="H6" s="547"/>
    </row>
    <row r="7" spans="1:8">
      <c r="A7" s="547"/>
      <c r="B7" s="547"/>
      <c r="C7" s="547"/>
      <c r="D7" s="547"/>
      <c r="E7" s="547"/>
      <c r="F7" s="547"/>
      <c r="G7" s="547"/>
      <c r="H7" s="547"/>
    </row>
    <row r="8" spans="1:8" ht="38.25">
      <c r="A8" s="157" t="s">
        <v>312</v>
      </c>
      <c r="B8" s="157"/>
      <c r="C8" s="157"/>
      <c r="D8" s="157"/>
      <c r="E8" s="157"/>
      <c r="F8" s="157"/>
      <c r="G8" s="157"/>
      <c r="H8" s="157"/>
    </row>
    <row r="9" spans="1:8" ht="38.25">
      <c r="A9" s="157" t="s">
        <v>313</v>
      </c>
      <c r="B9" s="157"/>
      <c r="C9" s="157"/>
      <c r="D9" s="157"/>
      <c r="E9" s="157"/>
      <c r="F9" s="157"/>
      <c r="G9" s="157"/>
      <c r="H9" s="157"/>
    </row>
    <row r="10" spans="1:8" ht="24">
      <c r="A10" s="176" t="s">
        <v>18</v>
      </c>
      <c r="B10" s="176"/>
      <c r="C10" s="176"/>
      <c r="D10" s="176"/>
      <c r="E10" s="176"/>
      <c r="F10" s="176"/>
      <c r="G10" s="176"/>
      <c r="H10" s="176"/>
    </row>
    <row r="11" spans="1:8" ht="24">
      <c r="A11" s="176" t="s">
        <v>19</v>
      </c>
      <c r="B11" s="176"/>
      <c r="C11" s="176"/>
      <c r="D11" s="176"/>
      <c r="E11" s="176"/>
      <c r="F11" s="176"/>
      <c r="G11" s="176"/>
      <c r="H11" s="176"/>
    </row>
    <row r="12" spans="1:8" ht="24">
      <c r="A12" s="176" t="s">
        <v>20</v>
      </c>
      <c r="B12" s="176"/>
      <c r="C12" s="176"/>
      <c r="D12" s="176"/>
      <c r="E12" s="176"/>
      <c r="F12" s="176"/>
      <c r="G12" s="176"/>
      <c r="H12" s="176"/>
    </row>
    <row r="13" spans="1:8">
      <c r="A13" s="101"/>
      <c r="B13" s="101"/>
      <c r="C13" s="101"/>
      <c r="D13" s="163"/>
      <c r="E13" s="163"/>
      <c r="F13" s="163"/>
      <c r="G13" s="163"/>
      <c r="H13" s="163"/>
    </row>
    <row r="14" spans="1:8" s="22" customFormat="1" ht="30">
      <c r="A14" s="21" t="s">
        <v>21</v>
      </c>
      <c r="B14" s="21" t="s">
        <v>22</v>
      </c>
      <c r="C14" s="21" t="s">
        <v>314</v>
      </c>
      <c r="D14" s="78" t="s">
        <v>315</v>
      </c>
      <c r="E14" s="492" t="s">
        <v>164</v>
      </c>
      <c r="F14" s="492" t="s">
        <v>316</v>
      </c>
      <c r="G14" s="492" t="s">
        <v>317</v>
      </c>
      <c r="H14" s="492" t="s">
        <v>318</v>
      </c>
    </row>
    <row r="15" spans="1:8">
      <c r="A15" s="2"/>
      <c r="B15" s="2"/>
      <c r="C15" s="2"/>
      <c r="D15" s="23"/>
      <c r="E15" s="23"/>
      <c r="F15" s="23"/>
      <c r="G15" s="23"/>
      <c r="H15" s="23"/>
    </row>
    <row r="16" spans="1:8">
      <c r="A16" s="11" t="s">
        <v>319</v>
      </c>
      <c r="B16" s="11"/>
      <c r="C16" s="11"/>
      <c r="D16" s="24"/>
      <c r="E16" s="24"/>
      <c r="F16" s="24"/>
      <c r="G16" s="24"/>
      <c r="H16" s="24"/>
    </row>
    <row r="17" spans="1:8" s="5" customFormat="1">
      <c r="A17" s="27" t="s">
        <v>320</v>
      </c>
      <c r="B17" s="10" t="s">
        <v>321</v>
      </c>
      <c r="C17" s="28" t="s">
        <v>322</v>
      </c>
      <c r="D17" s="499">
        <v>1615</v>
      </c>
      <c r="E17" s="499">
        <v>967</v>
      </c>
      <c r="F17" s="499" t="s">
        <v>323</v>
      </c>
      <c r="G17" s="499" t="s">
        <v>323</v>
      </c>
      <c r="H17" s="499" t="s">
        <v>323</v>
      </c>
    </row>
    <row r="18" spans="1:8">
      <c r="A18" s="27" t="s">
        <v>324</v>
      </c>
      <c r="B18" s="10" t="s">
        <v>325</v>
      </c>
      <c r="C18" s="28" t="s">
        <v>322</v>
      </c>
      <c r="D18" s="499">
        <v>35</v>
      </c>
      <c r="E18" s="499">
        <v>31</v>
      </c>
      <c r="F18" s="499" t="s">
        <v>323</v>
      </c>
      <c r="G18" s="499" t="s">
        <v>323</v>
      </c>
      <c r="H18" s="499" t="s">
        <v>323</v>
      </c>
    </row>
    <row r="19" spans="1:8" ht="15" customHeight="1">
      <c r="A19" s="27" t="s">
        <v>326</v>
      </c>
      <c r="B19" s="165" t="s">
        <v>327</v>
      </c>
      <c r="C19" s="28" t="s">
        <v>322</v>
      </c>
      <c r="D19" s="499">
        <v>116</v>
      </c>
      <c r="E19" s="499">
        <v>105</v>
      </c>
      <c r="F19" s="499" t="s">
        <v>323</v>
      </c>
      <c r="G19" s="499" t="s">
        <v>323</v>
      </c>
      <c r="H19" s="499" t="s">
        <v>323</v>
      </c>
    </row>
    <row r="20" spans="1:8">
      <c r="A20" s="27" t="s">
        <v>328</v>
      </c>
      <c r="B20" s="10" t="s">
        <v>329</v>
      </c>
      <c r="C20" s="26" t="s">
        <v>322</v>
      </c>
      <c r="D20" s="499">
        <v>1615</v>
      </c>
      <c r="E20" s="499">
        <v>650</v>
      </c>
      <c r="F20" s="499" t="s">
        <v>323</v>
      </c>
      <c r="G20" s="499" t="s">
        <v>323</v>
      </c>
      <c r="H20" s="499" t="s">
        <v>323</v>
      </c>
    </row>
    <row r="21" spans="1:8" ht="15.75">
      <c r="A21" s="29"/>
      <c r="B21" s="30"/>
      <c r="C21" s="31"/>
      <c r="D21" s="500"/>
      <c r="E21" s="500"/>
      <c r="F21" s="500"/>
      <c r="G21" s="500"/>
      <c r="H21" s="500"/>
    </row>
    <row r="22" spans="1:8" ht="15" customHeight="1">
      <c r="A22" s="32" t="s">
        <v>330</v>
      </c>
      <c r="B22" s="32"/>
      <c r="C22" s="33"/>
      <c r="D22" s="501"/>
      <c r="E22" s="501"/>
      <c r="F22" s="501"/>
      <c r="G22" s="501"/>
      <c r="H22" s="501"/>
    </row>
    <row r="23" spans="1:8" s="22" customFormat="1">
      <c r="A23" s="10" t="s">
        <v>331</v>
      </c>
      <c r="B23" s="10" t="s">
        <v>332</v>
      </c>
      <c r="C23" s="26" t="s">
        <v>322</v>
      </c>
      <c r="D23" s="499">
        <v>3485</v>
      </c>
      <c r="E23" s="499">
        <v>3050</v>
      </c>
      <c r="F23" s="499" t="s">
        <v>323</v>
      </c>
      <c r="G23" s="499" t="s">
        <v>323</v>
      </c>
      <c r="H23" s="499" t="s">
        <v>323</v>
      </c>
    </row>
    <row r="24" spans="1:8" ht="15" customHeight="1">
      <c r="A24" s="34" t="s">
        <v>333</v>
      </c>
      <c r="B24" s="34" t="s">
        <v>334</v>
      </c>
      <c r="C24" s="26" t="s">
        <v>322</v>
      </c>
      <c r="D24" s="499">
        <v>3485</v>
      </c>
      <c r="E24" s="499">
        <v>1850</v>
      </c>
      <c r="F24" s="499" t="s">
        <v>323</v>
      </c>
      <c r="G24" s="499" t="s">
        <v>323</v>
      </c>
      <c r="H24" s="499" t="s">
        <v>323</v>
      </c>
    </row>
    <row r="25" spans="1:8" ht="15.75">
      <c r="A25" s="29"/>
      <c r="B25" s="30"/>
      <c r="C25" s="31"/>
      <c r="D25" s="500"/>
      <c r="E25" s="500"/>
      <c r="F25" s="500"/>
      <c r="G25" s="500"/>
      <c r="H25" s="500"/>
    </row>
    <row r="26" spans="1:8" ht="15" customHeight="1">
      <c r="A26" s="32" t="s">
        <v>335</v>
      </c>
      <c r="B26" s="32"/>
      <c r="C26" s="33"/>
      <c r="D26" s="501"/>
      <c r="E26" s="501"/>
      <c r="F26" s="501"/>
      <c r="G26" s="501"/>
      <c r="H26" s="501"/>
    </row>
    <row r="27" spans="1:8" s="22" customFormat="1">
      <c r="A27" s="10" t="s">
        <v>122</v>
      </c>
      <c r="B27" s="10" t="s">
        <v>336</v>
      </c>
      <c r="C27" s="379" t="s">
        <v>322</v>
      </c>
      <c r="D27" s="499">
        <v>4495</v>
      </c>
      <c r="E27" s="499">
        <v>3719</v>
      </c>
      <c r="F27" s="499" t="s">
        <v>323</v>
      </c>
      <c r="G27" s="499" t="s">
        <v>323</v>
      </c>
      <c r="H27" s="499" t="s">
        <v>323</v>
      </c>
    </row>
    <row r="28" spans="1:8" s="22" customFormat="1">
      <c r="A28" s="13" t="s">
        <v>337</v>
      </c>
      <c r="B28" s="13" t="s">
        <v>338</v>
      </c>
      <c r="C28" s="26" t="s">
        <v>322</v>
      </c>
      <c r="D28" s="499">
        <v>4495</v>
      </c>
      <c r="E28" s="499">
        <v>2400</v>
      </c>
      <c r="F28" s="499" t="s">
        <v>323</v>
      </c>
      <c r="G28" s="499" t="s">
        <v>323</v>
      </c>
      <c r="H28" s="499" t="s">
        <v>323</v>
      </c>
    </row>
    <row r="29" spans="1:8" s="22" customFormat="1">
      <c r="A29" s="13" t="s">
        <v>339</v>
      </c>
      <c r="B29" s="13" t="s">
        <v>340</v>
      </c>
      <c r="C29" s="36"/>
      <c r="D29" s="499">
        <v>41</v>
      </c>
      <c r="E29" s="499">
        <v>32</v>
      </c>
      <c r="F29" s="499" t="s">
        <v>323</v>
      </c>
      <c r="G29" s="499" t="s">
        <v>323</v>
      </c>
      <c r="H29" s="499" t="s">
        <v>323</v>
      </c>
    </row>
    <row r="30" spans="1:8">
      <c r="A30" s="2"/>
      <c r="B30" s="2"/>
      <c r="C30" s="35"/>
      <c r="D30" s="502"/>
      <c r="E30" s="502"/>
      <c r="F30" s="502"/>
      <c r="G30" s="502"/>
      <c r="H30" s="502"/>
    </row>
    <row r="31" spans="1:8" ht="15" customHeight="1">
      <c r="A31" s="32" t="s">
        <v>341</v>
      </c>
      <c r="B31" s="32"/>
      <c r="C31" s="33"/>
      <c r="D31" s="501"/>
      <c r="E31" s="501"/>
      <c r="F31" s="501"/>
      <c r="G31" s="501"/>
      <c r="H31" s="501"/>
    </row>
    <row r="32" spans="1:8" ht="15" customHeight="1">
      <c r="A32" s="27">
        <v>101860</v>
      </c>
      <c r="B32" s="13" t="s">
        <v>342</v>
      </c>
      <c r="C32" s="36"/>
      <c r="D32" s="499">
        <v>525</v>
      </c>
      <c r="E32" s="499">
        <v>383</v>
      </c>
      <c r="F32" s="499" t="s">
        <v>323</v>
      </c>
      <c r="G32" s="499" t="s">
        <v>323</v>
      </c>
      <c r="H32" s="499" t="s">
        <v>323</v>
      </c>
    </row>
    <row r="33" spans="1:8" ht="15" customHeight="1">
      <c r="A33" s="13" t="s">
        <v>339</v>
      </c>
      <c r="B33" s="13" t="s">
        <v>340</v>
      </c>
      <c r="C33" s="36"/>
      <c r="D33" s="499">
        <v>41</v>
      </c>
      <c r="E33" s="499">
        <v>32</v>
      </c>
      <c r="F33" s="499" t="s">
        <v>323</v>
      </c>
      <c r="G33" s="499" t="s">
        <v>323</v>
      </c>
      <c r="H33" s="499" t="s">
        <v>323</v>
      </c>
    </row>
    <row r="34" spans="1:8" ht="15" customHeight="1">
      <c r="A34" s="13" t="s">
        <v>343</v>
      </c>
      <c r="B34" s="13" t="s">
        <v>344</v>
      </c>
      <c r="C34" s="36"/>
      <c r="D34" s="499">
        <v>17</v>
      </c>
      <c r="E34" s="499">
        <v>13</v>
      </c>
      <c r="F34" s="499" t="s">
        <v>323</v>
      </c>
      <c r="G34" s="499" t="s">
        <v>323</v>
      </c>
      <c r="H34" s="499" t="s">
        <v>323</v>
      </c>
    </row>
    <row r="35" spans="1:8" ht="15" customHeight="1">
      <c r="A35" s="13" t="s">
        <v>345</v>
      </c>
      <c r="B35" s="13" t="s">
        <v>346</v>
      </c>
      <c r="C35" s="36"/>
      <c r="D35" s="499">
        <v>14</v>
      </c>
      <c r="E35" s="499">
        <v>12</v>
      </c>
      <c r="F35" s="499" t="s">
        <v>323</v>
      </c>
      <c r="G35" s="499" t="s">
        <v>323</v>
      </c>
      <c r="H35" s="499" t="s">
        <v>323</v>
      </c>
    </row>
    <row r="36" spans="1:8" ht="15" customHeight="1">
      <c r="A36" s="13" t="s">
        <v>347</v>
      </c>
      <c r="B36" s="13" t="s">
        <v>348</v>
      </c>
      <c r="C36" s="36"/>
      <c r="D36" s="499">
        <v>2099</v>
      </c>
      <c r="E36" s="499">
        <v>1599</v>
      </c>
      <c r="F36" s="499" t="s">
        <v>323</v>
      </c>
      <c r="G36" s="499" t="s">
        <v>323</v>
      </c>
      <c r="H36" s="499" t="s">
        <v>323</v>
      </c>
    </row>
    <row r="37" spans="1:8" ht="15" customHeight="1">
      <c r="A37" s="13" t="s">
        <v>349</v>
      </c>
      <c r="B37" s="13" t="s">
        <v>350</v>
      </c>
      <c r="C37" s="36"/>
      <c r="D37" s="499">
        <v>41</v>
      </c>
      <c r="E37" s="499">
        <v>32</v>
      </c>
      <c r="F37" s="499" t="s">
        <v>323</v>
      </c>
      <c r="G37" s="499" t="s">
        <v>323</v>
      </c>
      <c r="H37" s="499" t="s">
        <v>323</v>
      </c>
    </row>
    <row r="38" spans="1:8" ht="15" customHeight="1">
      <c r="A38" s="13" t="s">
        <v>351</v>
      </c>
      <c r="B38" s="13" t="s">
        <v>352</v>
      </c>
      <c r="C38" s="36"/>
      <c r="D38" s="499">
        <v>17</v>
      </c>
      <c r="E38" s="499">
        <v>13</v>
      </c>
      <c r="F38" s="499" t="s">
        <v>323</v>
      </c>
      <c r="G38" s="499" t="s">
        <v>323</v>
      </c>
      <c r="H38" s="499" t="s">
        <v>323</v>
      </c>
    </row>
    <row r="39" spans="1:8">
      <c r="A39" s="2"/>
      <c r="B39" s="2"/>
      <c r="C39" s="35"/>
      <c r="D39" s="502"/>
      <c r="E39" s="502"/>
      <c r="F39" s="502"/>
      <c r="G39" s="502"/>
      <c r="H39" s="502"/>
    </row>
    <row r="40" spans="1:8" ht="15" customHeight="1">
      <c r="A40" s="32" t="s">
        <v>353</v>
      </c>
      <c r="B40" s="32"/>
      <c r="C40" s="33"/>
      <c r="D40" s="501"/>
      <c r="E40" s="501"/>
      <c r="F40" s="501"/>
      <c r="G40" s="501"/>
      <c r="H40" s="501"/>
    </row>
    <row r="41" spans="1:8" s="22" customFormat="1">
      <c r="A41" s="10"/>
      <c r="B41" s="37" t="s">
        <v>354</v>
      </c>
      <c r="C41" s="38"/>
      <c r="D41" s="80"/>
      <c r="E41" s="80"/>
      <c r="F41" s="80"/>
      <c r="G41" s="80"/>
      <c r="H41" s="80"/>
    </row>
    <row r="42" spans="1:8" s="22" customFormat="1" ht="35.450000000000003" customHeight="1">
      <c r="A42" s="10" t="s">
        <v>355</v>
      </c>
      <c r="B42" s="10" t="s">
        <v>356</v>
      </c>
      <c r="C42" s="26" t="s">
        <v>322</v>
      </c>
      <c r="D42" s="499">
        <v>4495</v>
      </c>
      <c r="E42" s="499">
        <v>3719</v>
      </c>
      <c r="F42" s="499" t="s">
        <v>323</v>
      </c>
      <c r="G42" s="499" t="s">
        <v>323</v>
      </c>
      <c r="H42" s="499" t="s">
        <v>323</v>
      </c>
    </row>
    <row r="43" spans="1:8" s="22" customFormat="1" ht="39" customHeight="1">
      <c r="A43" s="10" t="s">
        <v>357</v>
      </c>
      <c r="B43" s="10" t="s">
        <v>358</v>
      </c>
      <c r="C43" s="26" t="s">
        <v>322</v>
      </c>
      <c r="D43" s="80">
        <v>4400</v>
      </c>
      <c r="E43" s="499">
        <v>3366</v>
      </c>
      <c r="F43" s="499" t="s">
        <v>323</v>
      </c>
      <c r="G43" s="499" t="s">
        <v>323</v>
      </c>
      <c r="H43" s="499" t="s">
        <v>323</v>
      </c>
    </row>
    <row r="44" spans="1:8" s="22" customFormat="1" ht="50.25" customHeight="1">
      <c r="A44" s="10" t="s">
        <v>124</v>
      </c>
      <c r="B44" s="10" t="s">
        <v>359</v>
      </c>
      <c r="C44" s="26" t="s">
        <v>322</v>
      </c>
      <c r="D44" s="80">
        <v>8895</v>
      </c>
      <c r="E44" s="499">
        <v>7085</v>
      </c>
      <c r="F44" s="499" t="s">
        <v>323</v>
      </c>
      <c r="G44" s="499" t="s">
        <v>323</v>
      </c>
      <c r="H44" s="499" t="s">
        <v>323</v>
      </c>
    </row>
    <row r="45" spans="1:8" s="22" customFormat="1">
      <c r="A45" s="10" t="s">
        <v>360</v>
      </c>
      <c r="B45" s="10" t="s">
        <v>361</v>
      </c>
      <c r="C45" s="26" t="s">
        <v>322</v>
      </c>
      <c r="D45" s="80">
        <v>8895</v>
      </c>
      <c r="E45" s="499">
        <v>4500</v>
      </c>
      <c r="F45" s="499" t="s">
        <v>323</v>
      </c>
      <c r="G45" s="499" t="s">
        <v>323</v>
      </c>
      <c r="H45" s="499" t="s">
        <v>323</v>
      </c>
    </row>
    <row r="46" spans="1:8" ht="47.45" customHeight="1">
      <c r="A46" s="10" t="s">
        <v>362</v>
      </c>
      <c r="B46" s="10" t="s">
        <v>363</v>
      </c>
      <c r="C46" s="26"/>
      <c r="D46" s="80">
        <v>10999</v>
      </c>
      <c r="E46" s="499">
        <v>8585</v>
      </c>
      <c r="F46" s="499" t="s">
        <v>323</v>
      </c>
      <c r="G46" s="499" t="s">
        <v>323</v>
      </c>
      <c r="H46" s="499" t="s">
        <v>323</v>
      </c>
    </row>
    <row r="47" spans="1:8">
      <c r="A47" s="2"/>
      <c r="B47" s="2"/>
      <c r="C47" s="2"/>
      <c r="D47" s="502"/>
      <c r="E47" s="502"/>
      <c r="F47" s="502"/>
      <c r="G47" s="502"/>
      <c r="H47" s="502"/>
    </row>
    <row r="48" spans="1:8">
      <c r="A48" s="32" t="s">
        <v>364</v>
      </c>
      <c r="B48" s="32"/>
      <c r="C48" s="32"/>
      <c r="D48" s="501"/>
      <c r="E48" s="501"/>
      <c r="F48" s="501"/>
      <c r="G48" s="501"/>
      <c r="H48" s="501"/>
    </row>
    <row r="49" spans="1:8">
      <c r="A49" s="13" t="s">
        <v>365</v>
      </c>
      <c r="B49" s="13" t="s">
        <v>366</v>
      </c>
      <c r="C49" s="13"/>
      <c r="D49" s="499">
        <v>549</v>
      </c>
      <c r="E49" s="499">
        <v>405</v>
      </c>
      <c r="F49" s="499" t="s">
        <v>323</v>
      </c>
      <c r="G49" s="499" t="s">
        <v>323</v>
      </c>
      <c r="H49" s="499" t="s">
        <v>323</v>
      </c>
    </row>
    <row r="50" spans="1:8">
      <c r="D50" s="503"/>
      <c r="E50" s="503"/>
      <c r="F50" s="503"/>
      <c r="G50" s="503"/>
      <c r="H50" s="503"/>
    </row>
    <row r="51" spans="1:8">
      <c r="A51" s="32" t="s">
        <v>367</v>
      </c>
      <c r="B51" s="32"/>
      <c r="C51" s="32"/>
      <c r="D51" s="501"/>
      <c r="E51" s="501"/>
      <c r="F51" s="501"/>
      <c r="G51" s="501"/>
      <c r="H51" s="501"/>
    </row>
    <row r="52" spans="1:8">
      <c r="A52" s="10"/>
      <c r="B52" s="37" t="s">
        <v>368</v>
      </c>
      <c r="C52" s="37"/>
      <c r="D52" s="80"/>
      <c r="E52" s="80"/>
      <c r="F52" s="80"/>
      <c r="G52" s="80"/>
      <c r="H52" s="80"/>
    </row>
    <row r="53" spans="1:8">
      <c r="A53" s="10" t="s">
        <v>369</v>
      </c>
      <c r="B53" s="10" t="s">
        <v>370</v>
      </c>
      <c r="C53" s="26" t="s">
        <v>322</v>
      </c>
      <c r="D53" s="80">
        <v>855</v>
      </c>
      <c r="E53" s="80">
        <v>719</v>
      </c>
      <c r="F53" s="80" t="s">
        <v>323</v>
      </c>
      <c r="G53" s="80" t="s">
        <v>323</v>
      </c>
      <c r="H53" s="80" t="s">
        <v>323</v>
      </c>
    </row>
    <row r="54" spans="1:8">
      <c r="A54" s="10" t="s">
        <v>160</v>
      </c>
      <c r="B54" s="10" t="s">
        <v>371</v>
      </c>
      <c r="C54" s="26" t="s">
        <v>322</v>
      </c>
      <c r="D54" s="80">
        <v>1250</v>
      </c>
      <c r="E54" s="80">
        <v>928</v>
      </c>
      <c r="F54" s="80" t="s">
        <v>323</v>
      </c>
      <c r="G54" s="80" t="s">
        <v>323</v>
      </c>
      <c r="H54" s="80" t="s">
        <v>323</v>
      </c>
    </row>
    <row r="55" spans="1:8">
      <c r="A55" s="10" t="s">
        <v>372</v>
      </c>
      <c r="B55" s="10" t="s">
        <v>373</v>
      </c>
      <c r="C55" s="26" t="s">
        <v>322</v>
      </c>
      <c r="D55" s="80">
        <v>1450</v>
      </c>
      <c r="E55" s="80">
        <v>1114</v>
      </c>
      <c r="F55" s="80" t="s">
        <v>323</v>
      </c>
      <c r="G55" s="80" t="s">
        <v>323</v>
      </c>
      <c r="H55" s="80" t="s">
        <v>323</v>
      </c>
    </row>
    <row r="56" spans="1:8">
      <c r="A56" s="10" t="s">
        <v>374</v>
      </c>
      <c r="B56" s="10" t="s">
        <v>375</v>
      </c>
      <c r="C56" s="26" t="s">
        <v>322</v>
      </c>
      <c r="D56" s="80">
        <v>1730</v>
      </c>
      <c r="E56" s="80">
        <v>1320</v>
      </c>
      <c r="F56" s="80" t="s">
        <v>323</v>
      </c>
      <c r="G56" s="80" t="s">
        <v>323</v>
      </c>
      <c r="H56" s="80" t="s">
        <v>323</v>
      </c>
    </row>
    <row r="57" spans="1:8">
      <c r="A57" s="10" t="s">
        <v>376</v>
      </c>
      <c r="B57" s="10" t="s">
        <v>377</v>
      </c>
      <c r="C57" s="26" t="s">
        <v>322</v>
      </c>
      <c r="D57" s="80">
        <v>1710</v>
      </c>
      <c r="E57" s="80">
        <v>1320</v>
      </c>
      <c r="F57" s="80" t="s">
        <v>323</v>
      </c>
      <c r="G57" s="80" t="s">
        <v>323</v>
      </c>
      <c r="H57" s="80" t="s">
        <v>323</v>
      </c>
    </row>
    <row r="58" spans="1:8">
      <c r="A58" s="10" t="s">
        <v>378</v>
      </c>
      <c r="B58" s="10" t="s">
        <v>379</v>
      </c>
      <c r="C58" s="26" t="s">
        <v>322</v>
      </c>
      <c r="D58" s="80">
        <v>1950</v>
      </c>
      <c r="E58" s="80">
        <v>1506</v>
      </c>
      <c r="F58" s="80" t="s">
        <v>323</v>
      </c>
      <c r="G58" s="80" t="s">
        <v>323</v>
      </c>
      <c r="H58" s="80" t="s">
        <v>323</v>
      </c>
    </row>
    <row r="59" spans="1:8">
      <c r="A59" s="10" t="s">
        <v>380</v>
      </c>
      <c r="B59" s="10" t="s">
        <v>381</v>
      </c>
      <c r="C59" s="26" t="s">
        <v>322</v>
      </c>
      <c r="D59" s="80">
        <v>3150</v>
      </c>
      <c r="E59" s="80">
        <v>2413</v>
      </c>
      <c r="F59" s="80" t="s">
        <v>323</v>
      </c>
      <c r="G59" s="80" t="s">
        <v>323</v>
      </c>
      <c r="H59" s="80" t="s">
        <v>323</v>
      </c>
    </row>
    <row r="60" spans="1:8">
      <c r="A60" s="10" t="s">
        <v>161</v>
      </c>
      <c r="B60" s="10" t="s">
        <v>382</v>
      </c>
      <c r="C60" s="26" t="s">
        <v>322</v>
      </c>
      <c r="D60" s="80">
        <v>1395</v>
      </c>
      <c r="E60" s="80">
        <v>930</v>
      </c>
      <c r="F60" s="80" t="s">
        <v>323</v>
      </c>
      <c r="G60" s="80" t="s">
        <v>323</v>
      </c>
      <c r="H60" s="80" t="s">
        <v>323</v>
      </c>
    </row>
    <row r="61" spans="1:8">
      <c r="A61" s="22"/>
      <c r="B61" s="22"/>
      <c r="C61" s="39"/>
      <c r="D61" s="504"/>
      <c r="E61" s="504"/>
      <c r="F61" s="504"/>
      <c r="G61" s="504"/>
      <c r="H61" s="504"/>
    </row>
    <row r="62" spans="1:8">
      <c r="A62" s="32" t="s">
        <v>383</v>
      </c>
      <c r="B62" s="32"/>
      <c r="C62" s="32"/>
      <c r="D62" s="501"/>
      <c r="E62" s="501"/>
      <c r="F62" s="501"/>
      <c r="G62" s="501"/>
      <c r="H62" s="501"/>
    </row>
    <row r="63" spans="1:8">
      <c r="A63" s="10" t="s">
        <v>384</v>
      </c>
      <c r="B63" s="10" t="s">
        <v>385</v>
      </c>
      <c r="C63" s="26" t="s">
        <v>322</v>
      </c>
      <c r="D63" s="80">
        <v>36</v>
      </c>
      <c r="E63" s="80">
        <v>21</v>
      </c>
      <c r="F63" s="80" t="s">
        <v>323</v>
      </c>
      <c r="G63" s="80" t="s">
        <v>323</v>
      </c>
      <c r="H63" s="80" t="s">
        <v>323</v>
      </c>
    </row>
    <row r="64" spans="1:8">
      <c r="A64" s="10" t="s">
        <v>386</v>
      </c>
      <c r="B64" s="10" t="s">
        <v>387</v>
      </c>
      <c r="C64" s="26" t="s">
        <v>322</v>
      </c>
      <c r="D64" s="80">
        <v>170</v>
      </c>
      <c r="E64" s="80">
        <v>99</v>
      </c>
      <c r="F64" s="80" t="s">
        <v>323</v>
      </c>
      <c r="G64" s="80" t="s">
        <v>323</v>
      </c>
      <c r="H64" s="80" t="s">
        <v>323</v>
      </c>
    </row>
    <row r="65" spans="1:8">
      <c r="A65" s="10" t="s">
        <v>388</v>
      </c>
      <c r="B65" s="10" t="s">
        <v>389</v>
      </c>
      <c r="C65" s="26" t="s">
        <v>322</v>
      </c>
      <c r="D65" s="80">
        <v>160</v>
      </c>
      <c r="E65" s="80">
        <v>94</v>
      </c>
      <c r="F65" s="80" t="s">
        <v>323</v>
      </c>
      <c r="G65" s="80" t="s">
        <v>323</v>
      </c>
      <c r="H65" s="80" t="s">
        <v>323</v>
      </c>
    </row>
    <row r="66" spans="1:8">
      <c r="D66" s="503"/>
      <c r="E66" s="503"/>
      <c r="F66" s="503"/>
      <c r="G66" s="503"/>
      <c r="H66" s="503"/>
    </row>
    <row r="67" spans="1:8">
      <c r="A67" s="32" t="s">
        <v>390</v>
      </c>
      <c r="B67" s="32"/>
      <c r="C67" s="32"/>
      <c r="D67" s="501"/>
      <c r="E67" s="501"/>
      <c r="F67" s="501"/>
      <c r="G67" s="501"/>
      <c r="H67" s="501"/>
    </row>
    <row r="68" spans="1:8">
      <c r="A68" s="10" t="s">
        <v>391</v>
      </c>
      <c r="B68" s="10" t="s">
        <v>392</v>
      </c>
      <c r="C68" s="26" t="s">
        <v>322</v>
      </c>
      <c r="D68" s="80">
        <v>1650</v>
      </c>
      <c r="E68" s="80">
        <v>1080</v>
      </c>
      <c r="F68" s="80" t="s">
        <v>323</v>
      </c>
      <c r="G68" s="80" t="s">
        <v>323</v>
      </c>
      <c r="H68" s="80" t="s">
        <v>323</v>
      </c>
    </row>
    <row r="69" spans="1:8">
      <c r="A69" s="10" t="s">
        <v>393</v>
      </c>
      <c r="B69" s="10" t="s">
        <v>394</v>
      </c>
      <c r="C69" s="26" t="s">
        <v>322</v>
      </c>
      <c r="D69" s="80">
        <v>1833</v>
      </c>
      <c r="E69" s="80">
        <v>1200</v>
      </c>
      <c r="F69" s="80" t="s">
        <v>323</v>
      </c>
      <c r="G69" s="80" t="s">
        <v>323</v>
      </c>
      <c r="H69" s="80" t="s">
        <v>323</v>
      </c>
    </row>
    <row r="70" spans="1:8">
      <c r="A70" s="10" t="s">
        <v>395</v>
      </c>
      <c r="B70" s="10" t="s">
        <v>396</v>
      </c>
      <c r="C70" s="26" t="s">
        <v>322</v>
      </c>
      <c r="D70" s="80">
        <v>2016</v>
      </c>
      <c r="E70" s="80">
        <v>1320</v>
      </c>
      <c r="F70" s="80" t="s">
        <v>323</v>
      </c>
      <c r="G70" s="80" t="s">
        <v>323</v>
      </c>
      <c r="H70" s="80" t="s">
        <v>323</v>
      </c>
    </row>
    <row r="71" spans="1:8">
      <c r="A71" s="22"/>
      <c r="B71" s="22"/>
      <c r="C71" s="39"/>
      <c r="D71" s="504"/>
      <c r="E71" s="504"/>
      <c r="F71" s="504"/>
      <c r="G71" s="504"/>
      <c r="H71" s="504"/>
    </row>
    <row r="72" spans="1:8">
      <c r="A72" s="32" t="s">
        <v>397</v>
      </c>
      <c r="B72" s="32"/>
      <c r="C72" s="32"/>
      <c r="D72" s="501"/>
      <c r="E72" s="501"/>
      <c r="F72" s="501"/>
      <c r="G72" s="501"/>
      <c r="H72" s="501"/>
    </row>
    <row r="73" spans="1:8">
      <c r="A73" s="40" t="s">
        <v>398</v>
      </c>
      <c r="B73" s="40" t="s">
        <v>399</v>
      </c>
      <c r="C73" s="26" t="s">
        <v>322</v>
      </c>
      <c r="D73" s="80">
        <v>83</v>
      </c>
      <c r="E73" s="80">
        <v>57</v>
      </c>
      <c r="F73" s="80" t="s">
        <v>323</v>
      </c>
      <c r="G73" s="80" t="s">
        <v>323</v>
      </c>
      <c r="H73" s="80" t="s">
        <v>323</v>
      </c>
    </row>
    <row r="74" spans="1:8">
      <c r="A74" s="40" t="s">
        <v>400</v>
      </c>
      <c r="B74" s="40" t="s">
        <v>401</v>
      </c>
      <c r="C74" s="26" t="s">
        <v>322</v>
      </c>
      <c r="D74" s="80">
        <v>110</v>
      </c>
      <c r="E74" s="80">
        <v>75</v>
      </c>
      <c r="F74" s="80" t="s">
        <v>323</v>
      </c>
      <c r="G74" s="80" t="s">
        <v>323</v>
      </c>
      <c r="H74" s="80" t="s">
        <v>323</v>
      </c>
    </row>
    <row r="75" spans="1:8">
      <c r="A75" s="40" t="s">
        <v>402</v>
      </c>
      <c r="B75" s="40" t="s">
        <v>403</v>
      </c>
      <c r="C75" s="26" t="s">
        <v>322</v>
      </c>
      <c r="D75" s="80">
        <v>101</v>
      </c>
      <c r="E75" s="80">
        <v>69</v>
      </c>
      <c r="F75" s="80" t="s">
        <v>323</v>
      </c>
      <c r="G75" s="80" t="s">
        <v>323</v>
      </c>
      <c r="H75" s="80" t="s">
        <v>323</v>
      </c>
    </row>
    <row r="76" spans="1:8">
      <c r="A76" s="40" t="s">
        <v>404</v>
      </c>
      <c r="B76" s="40" t="s">
        <v>405</v>
      </c>
      <c r="C76" s="26" t="s">
        <v>322</v>
      </c>
      <c r="D76" s="80">
        <v>55</v>
      </c>
      <c r="E76" s="80">
        <v>38</v>
      </c>
      <c r="F76" s="80" t="s">
        <v>323</v>
      </c>
      <c r="G76" s="80" t="s">
        <v>323</v>
      </c>
      <c r="H76" s="80" t="s">
        <v>323</v>
      </c>
    </row>
    <row r="77" spans="1:8">
      <c r="A77" s="40" t="s">
        <v>406</v>
      </c>
      <c r="B77" s="40" t="s">
        <v>407</v>
      </c>
      <c r="C77" s="26" t="s">
        <v>322</v>
      </c>
      <c r="D77" s="80">
        <v>55</v>
      </c>
      <c r="E77" s="80">
        <v>38</v>
      </c>
      <c r="F77" s="80" t="s">
        <v>323</v>
      </c>
      <c r="G77" s="80" t="s">
        <v>323</v>
      </c>
      <c r="H77" s="80" t="s">
        <v>323</v>
      </c>
    </row>
    <row r="78" spans="1:8">
      <c r="A78" s="40" t="s">
        <v>408</v>
      </c>
      <c r="B78" s="40" t="s">
        <v>409</v>
      </c>
      <c r="C78" s="26" t="s">
        <v>322</v>
      </c>
      <c r="D78" s="80">
        <v>101</v>
      </c>
      <c r="E78" s="80">
        <v>69</v>
      </c>
      <c r="F78" s="80" t="s">
        <v>323</v>
      </c>
      <c r="G78" s="80" t="s">
        <v>323</v>
      </c>
      <c r="H78" s="80" t="s">
        <v>323</v>
      </c>
    </row>
    <row r="79" spans="1:8">
      <c r="A79" s="40" t="s">
        <v>410</v>
      </c>
      <c r="B79" s="40" t="s">
        <v>411</v>
      </c>
      <c r="C79" s="26" t="s">
        <v>322</v>
      </c>
      <c r="D79" s="80">
        <v>129</v>
      </c>
      <c r="E79" s="80">
        <v>88</v>
      </c>
      <c r="F79" s="80" t="s">
        <v>323</v>
      </c>
      <c r="G79" s="80" t="s">
        <v>323</v>
      </c>
      <c r="H79" s="80" t="s">
        <v>323</v>
      </c>
    </row>
    <row r="80" spans="1:8">
      <c r="A80" s="40" t="s">
        <v>412</v>
      </c>
      <c r="B80" s="40" t="s">
        <v>413</v>
      </c>
      <c r="C80" s="26" t="s">
        <v>322</v>
      </c>
      <c r="D80" s="80">
        <v>129</v>
      </c>
      <c r="E80" s="80">
        <v>88</v>
      </c>
      <c r="F80" s="80" t="s">
        <v>323</v>
      </c>
      <c r="G80" s="80" t="s">
        <v>323</v>
      </c>
      <c r="H80" s="80" t="s">
        <v>323</v>
      </c>
    </row>
    <row r="82" spans="1:8">
      <c r="A82" s="32" t="s">
        <v>414</v>
      </c>
      <c r="B82" s="32"/>
      <c r="C82" s="32"/>
      <c r="D82" s="501"/>
      <c r="E82" s="501"/>
      <c r="F82" s="501"/>
      <c r="G82" s="501"/>
      <c r="H82" s="501"/>
    </row>
    <row r="83" spans="1:8">
      <c r="A83" s="10"/>
      <c r="B83" s="37" t="s">
        <v>368</v>
      </c>
      <c r="C83" s="37"/>
      <c r="D83" s="80"/>
      <c r="E83" s="80"/>
      <c r="F83" s="80"/>
      <c r="G83" s="80"/>
      <c r="H83" s="80"/>
    </row>
    <row r="84" spans="1:8">
      <c r="A84" s="10" t="s">
        <v>415</v>
      </c>
      <c r="B84" s="10" t="s">
        <v>416</v>
      </c>
      <c r="C84" s="26" t="s">
        <v>322</v>
      </c>
      <c r="D84" s="80">
        <v>875</v>
      </c>
      <c r="E84" s="80">
        <v>705</v>
      </c>
      <c r="F84" s="80" t="s">
        <v>323</v>
      </c>
      <c r="G84" s="80" t="s">
        <v>323</v>
      </c>
      <c r="H84" s="80" t="s">
        <v>323</v>
      </c>
    </row>
    <row r="85" spans="1:8">
      <c r="A85" s="2"/>
      <c r="B85" s="2"/>
      <c r="C85" s="2"/>
      <c r="D85" s="502"/>
      <c r="E85" s="502"/>
      <c r="F85" s="502"/>
      <c r="G85" s="502"/>
      <c r="H85" s="502"/>
    </row>
    <row r="86" spans="1:8" s="2" customFormat="1" ht="45" customHeight="1">
      <c r="A86" s="196" t="s">
        <v>417</v>
      </c>
      <c r="B86" s="41"/>
      <c r="C86" s="41"/>
      <c r="D86" s="505" t="s">
        <v>315</v>
      </c>
      <c r="E86" s="505" t="s">
        <v>418</v>
      </c>
      <c r="F86" s="505" t="s">
        <v>419</v>
      </c>
      <c r="G86" s="505" t="s">
        <v>420</v>
      </c>
      <c r="H86" s="505" t="s">
        <v>421</v>
      </c>
    </row>
    <row r="87" spans="1:8" s="2" customFormat="1" ht="45" customHeight="1">
      <c r="A87" s="42" t="s">
        <v>422</v>
      </c>
      <c r="B87" s="43" t="s">
        <v>423</v>
      </c>
      <c r="C87" s="43"/>
      <c r="D87" s="506">
        <v>407</v>
      </c>
      <c r="E87" s="507">
        <v>346</v>
      </c>
      <c r="F87" s="507" t="s">
        <v>323</v>
      </c>
      <c r="G87" s="507" t="s">
        <v>323</v>
      </c>
      <c r="H87" s="507" t="s">
        <v>323</v>
      </c>
    </row>
    <row r="88" spans="1:8" s="2" customFormat="1" ht="45" customHeight="1">
      <c r="A88" s="42" t="s">
        <v>424</v>
      </c>
      <c r="B88" s="43" t="s">
        <v>425</v>
      </c>
      <c r="C88" s="43"/>
      <c r="D88" s="508">
        <v>773</v>
      </c>
      <c r="E88" s="499">
        <v>658</v>
      </c>
      <c r="F88" s="499" t="s">
        <v>323</v>
      </c>
      <c r="G88" s="499" t="s">
        <v>323</v>
      </c>
      <c r="H88" s="499" t="s">
        <v>323</v>
      </c>
    </row>
    <row r="89" spans="1:8" s="2" customFormat="1" ht="45" customHeight="1">
      <c r="A89" s="42" t="s">
        <v>426</v>
      </c>
      <c r="B89" s="43" t="s">
        <v>427</v>
      </c>
      <c r="C89" s="43"/>
      <c r="D89" s="508">
        <v>1099</v>
      </c>
      <c r="E89" s="499">
        <v>935</v>
      </c>
      <c r="F89" s="499" t="s">
        <v>323</v>
      </c>
      <c r="G89" s="499" t="s">
        <v>323</v>
      </c>
      <c r="H89" s="499" t="s">
        <v>323</v>
      </c>
    </row>
    <row r="90" spans="1:8" s="2" customFormat="1" ht="45" customHeight="1">
      <c r="A90" s="42" t="s">
        <v>428</v>
      </c>
      <c r="B90" s="43" t="s">
        <v>429</v>
      </c>
      <c r="C90" s="43"/>
      <c r="D90" s="508">
        <v>291</v>
      </c>
      <c r="E90" s="499">
        <v>248</v>
      </c>
      <c r="F90" s="499" t="s">
        <v>323</v>
      </c>
      <c r="G90" s="499" t="s">
        <v>323</v>
      </c>
      <c r="H90" s="499" t="s">
        <v>323</v>
      </c>
    </row>
    <row r="91" spans="1:8" s="2" customFormat="1" ht="45" customHeight="1">
      <c r="A91" s="42" t="s">
        <v>430</v>
      </c>
      <c r="B91" s="43" t="s">
        <v>431</v>
      </c>
      <c r="C91" s="43"/>
      <c r="D91" s="508">
        <v>552</v>
      </c>
      <c r="E91" s="499">
        <v>470</v>
      </c>
      <c r="F91" s="499" t="s">
        <v>323</v>
      </c>
      <c r="G91" s="499" t="s">
        <v>323</v>
      </c>
      <c r="H91" s="499" t="s">
        <v>323</v>
      </c>
    </row>
    <row r="92" spans="1:8" s="2" customFormat="1" ht="45" customHeight="1">
      <c r="A92" s="42" t="s">
        <v>432</v>
      </c>
      <c r="B92" s="43" t="s">
        <v>433</v>
      </c>
      <c r="C92" s="43"/>
      <c r="D92" s="508">
        <v>785</v>
      </c>
      <c r="E92" s="499">
        <v>668</v>
      </c>
      <c r="F92" s="499" t="s">
        <v>323</v>
      </c>
      <c r="G92" s="499" t="s">
        <v>323</v>
      </c>
      <c r="H92" s="499" t="s">
        <v>323</v>
      </c>
    </row>
    <row r="93" spans="1:8" s="2" customFormat="1" ht="45" customHeight="1">
      <c r="A93" s="42" t="s">
        <v>434</v>
      </c>
      <c r="B93" s="43" t="s">
        <v>435</v>
      </c>
      <c r="C93" s="43"/>
      <c r="D93" s="508">
        <v>283</v>
      </c>
      <c r="E93" s="499">
        <v>241</v>
      </c>
      <c r="F93" s="499" t="s">
        <v>323</v>
      </c>
      <c r="G93" s="499" t="s">
        <v>323</v>
      </c>
      <c r="H93" s="499" t="s">
        <v>323</v>
      </c>
    </row>
    <row r="94" spans="1:8" s="2" customFormat="1" ht="45" customHeight="1">
      <c r="A94" s="42" t="s">
        <v>436</v>
      </c>
      <c r="B94" s="43" t="s">
        <v>437</v>
      </c>
      <c r="C94" s="43"/>
      <c r="D94" s="508">
        <v>537</v>
      </c>
      <c r="E94" s="499">
        <v>457</v>
      </c>
      <c r="F94" s="499" t="s">
        <v>323</v>
      </c>
      <c r="G94" s="499" t="s">
        <v>323</v>
      </c>
      <c r="H94" s="499" t="s">
        <v>323</v>
      </c>
    </row>
    <row r="95" spans="1:8" s="2" customFormat="1" ht="45" customHeight="1">
      <c r="A95" s="42" t="s">
        <v>438</v>
      </c>
      <c r="B95" s="43" t="s">
        <v>439</v>
      </c>
      <c r="C95" s="43"/>
      <c r="D95" s="508">
        <v>763</v>
      </c>
      <c r="E95" s="499">
        <v>649</v>
      </c>
      <c r="F95" s="499" t="s">
        <v>323</v>
      </c>
      <c r="G95" s="499" t="s">
        <v>323</v>
      </c>
      <c r="H95" s="499" t="s">
        <v>323</v>
      </c>
    </row>
    <row r="96" spans="1:8" s="2" customFormat="1" ht="45" customHeight="1">
      <c r="A96" s="42" t="s">
        <v>440</v>
      </c>
      <c r="B96" s="43" t="s">
        <v>441</v>
      </c>
      <c r="C96" s="43"/>
      <c r="D96" s="508">
        <v>108</v>
      </c>
      <c r="E96" s="499">
        <v>92</v>
      </c>
      <c r="F96" s="499" t="s">
        <v>323</v>
      </c>
      <c r="G96" s="499" t="s">
        <v>323</v>
      </c>
      <c r="H96" s="499" t="s">
        <v>323</v>
      </c>
    </row>
    <row r="97" spans="1:9" s="2" customFormat="1" ht="45" customHeight="1">
      <c r="A97" s="42" t="s">
        <v>442</v>
      </c>
      <c r="B97" s="43" t="s">
        <v>443</v>
      </c>
      <c r="C97" s="43"/>
      <c r="D97" s="508">
        <v>206</v>
      </c>
      <c r="E97" s="499">
        <v>176</v>
      </c>
      <c r="F97" s="499" t="s">
        <v>323</v>
      </c>
      <c r="G97" s="499" t="s">
        <v>323</v>
      </c>
      <c r="H97" s="499" t="s">
        <v>323</v>
      </c>
    </row>
    <row r="98" spans="1:9" s="2" customFormat="1" ht="45" customHeight="1">
      <c r="A98" s="42" t="s">
        <v>444</v>
      </c>
      <c r="B98" s="43" t="s">
        <v>445</v>
      </c>
      <c r="C98" s="43"/>
      <c r="D98" s="508">
        <v>292</v>
      </c>
      <c r="E98" s="499">
        <v>249</v>
      </c>
      <c r="F98" s="499" t="s">
        <v>323</v>
      </c>
      <c r="G98" s="499" t="s">
        <v>323</v>
      </c>
      <c r="H98" s="499" t="s">
        <v>323</v>
      </c>
    </row>
    <row r="99" spans="1:9">
      <c r="D99" s="503"/>
      <c r="E99" s="503"/>
      <c r="F99" s="503"/>
      <c r="G99" s="503"/>
      <c r="H99" s="503"/>
    </row>
    <row r="100" spans="1:9">
      <c r="A100" s="11" t="s">
        <v>446</v>
      </c>
      <c r="B100" s="11"/>
      <c r="C100" s="44"/>
      <c r="D100" s="509"/>
      <c r="E100" s="509"/>
      <c r="F100" s="509"/>
      <c r="G100" s="509"/>
      <c r="H100" s="509"/>
    </row>
    <row r="101" spans="1:9">
      <c r="A101" s="13" t="s">
        <v>447</v>
      </c>
      <c r="B101" s="13" t="s">
        <v>448</v>
      </c>
      <c r="C101" s="26" t="s">
        <v>322</v>
      </c>
      <c r="D101" s="499">
        <v>475</v>
      </c>
      <c r="E101" s="499">
        <v>350</v>
      </c>
      <c r="F101" s="499" t="s">
        <v>323</v>
      </c>
      <c r="G101" s="499" t="s">
        <v>323</v>
      </c>
      <c r="H101" s="499" t="s">
        <v>323</v>
      </c>
    </row>
    <row r="102" spans="1:9" ht="15" customHeight="1">
      <c r="A102" s="13" t="s">
        <v>449</v>
      </c>
      <c r="B102" s="13" t="s">
        <v>450</v>
      </c>
      <c r="C102" s="26" t="s">
        <v>322</v>
      </c>
      <c r="D102" s="499">
        <v>449</v>
      </c>
      <c r="E102" s="499">
        <v>320</v>
      </c>
      <c r="F102" s="499" t="s">
        <v>323</v>
      </c>
      <c r="G102" s="499" t="s">
        <v>323</v>
      </c>
      <c r="H102" s="499" t="s">
        <v>323</v>
      </c>
    </row>
    <row r="103" spans="1:9" ht="15" customHeight="1">
      <c r="A103" s="2"/>
      <c r="B103" s="45"/>
      <c r="C103" s="45"/>
      <c r="D103" s="23"/>
      <c r="E103" s="23"/>
      <c r="F103" s="23"/>
      <c r="G103" s="23"/>
      <c r="H103" s="23"/>
    </row>
    <row r="104" spans="1:9">
      <c r="A104" s="2"/>
      <c r="B104" s="2"/>
      <c r="C104" s="2"/>
      <c r="D104" s="560" t="s">
        <v>451</v>
      </c>
      <c r="E104" s="560"/>
      <c r="F104" s="561" t="s">
        <v>452</v>
      </c>
      <c r="G104" s="561"/>
      <c r="H104" s="561"/>
      <c r="I104" s="561"/>
    </row>
    <row r="105" spans="1:9">
      <c r="A105" s="1" t="s">
        <v>21</v>
      </c>
      <c r="B105" s="1" t="s">
        <v>22</v>
      </c>
      <c r="C105" s="1"/>
      <c r="D105" s="1" t="s">
        <v>163</v>
      </c>
      <c r="E105" s="1" t="s">
        <v>164</v>
      </c>
      <c r="F105" s="1" t="s">
        <v>163</v>
      </c>
      <c r="G105" s="1" t="s">
        <v>453</v>
      </c>
      <c r="H105" s="171" t="s">
        <v>454</v>
      </c>
      <c r="I105" s="171" t="s">
        <v>455</v>
      </c>
    </row>
    <row r="106" spans="1:9">
      <c r="A106" s="2"/>
      <c r="B106" s="2"/>
      <c r="C106" s="2"/>
      <c r="D106" s="23"/>
      <c r="E106" s="23"/>
      <c r="F106" s="23"/>
      <c r="G106" s="23"/>
      <c r="H106" s="2"/>
    </row>
    <row r="107" spans="1:9">
      <c r="A107" s="11" t="s">
        <v>456</v>
      </c>
      <c r="B107" s="11"/>
      <c r="C107" s="11"/>
      <c r="D107" s="11"/>
      <c r="E107" s="11"/>
      <c r="F107" s="12"/>
      <c r="G107" s="12"/>
      <c r="H107" s="12"/>
      <c r="I107" s="12"/>
    </row>
    <row r="108" spans="1:9">
      <c r="A108" s="13" t="s">
        <v>457</v>
      </c>
      <c r="B108" s="10" t="s">
        <v>458</v>
      </c>
      <c r="C108" s="10"/>
      <c r="D108" s="14"/>
      <c r="E108" s="14"/>
      <c r="F108" s="15">
        <v>98</v>
      </c>
      <c r="G108" s="15">
        <v>75</v>
      </c>
      <c r="H108" s="172">
        <v>63.75</v>
      </c>
      <c r="I108" s="172">
        <v>58.125</v>
      </c>
    </row>
    <row r="109" spans="1:9">
      <c r="A109" s="13" t="s">
        <v>459</v>
      </c>
      <c r="B109" s="10" t="s">
        <v>460</v>
      </c>
      <c r="C109" s="10"/>
      <c r="D109" s="15">
        <v>218</v>
      </c>
      <c r="E109" s="15">
        <v>167</v>
      </c>
      <c r="F109" s="15">
        <v>147</v>
      </c>
      <c r="G109" s="15">
        <v>113</v>
      </c>
      <c r="H109" s="172">
        <v>96.05</v>
      </c>
      <c r="I109" s="172">
        <v>87.575000000000003</v>
      </c>
    </row>
    <row r="110" spans="1:9">
      <c r="A110" s="13" t="s">
        <v>461</v>
      </c>
      <c r="B110" s="10" t="s">
        <v>462</v>
      </c>
      <c r="C110" s="10"/>
      <c r="D110" s="14"/>
      <c r="E110" s="14"/>
      <c r="F110" s="15">
        <v>151</v>
      </c>
      <c r="G110" s="15">
        <v>116</v>
      </c>
      <c r="H110" s="172">
        <v>98.6</v>
      </c>
      <c r="I110" s="172">
        <v>89.9</v>
      </c>
    </row>
    <row r="111" spans="1:9">
      <c r="A111" s="13" t="s">
        <v>282</v>
      </c>
      <c r="B111" s="10" t="s">
        <v>463</v>
      </c>
      <c r="C111" s="10"/>
      <c r="D111" s="15">
        <v>440</v>
      </c>
      <c r="E111" s="15">
        <v>338</v>
      </c>
      <c r="F111" s="15">
        <v>227</v>
      </c>
      <c r="G111" s="15">
        <v>174</v>
      </c>
      <c r="H111" s="172">
        <v>147.9</v>
      </c>
      <c r="I111" s="172">
        <v>134.85</v>
      </c>
    </row>
    <row r="112" spans="1:9">
      <c r="A112" s="13" t="s">
        <v>464</v>
      </c>
      <c r="B112" s="10" t="s">
        <v>465</v>
      </c>
      <c r="C112" s="10"/>
      <c r="D112" s="14"/>
      <c r="E112" s="14"/>
      <c r="F112" s="15">
        <v>293</v>
      </c>
      <c r="G112" s="15">
        <v>225</v>
      </c>
      <c r="H112" s="172">
        <v>191.25</v>
      </c>
      <c r="I112" s="172">
        <v>174.375</v>
      </c>
    </row>
    <row r="113" spans="1:9">
      <c r="A113" s="13" t="s">
        <v>286</v>
      </c>
      <c r="B113" s="10" t="s">
        <v>466</v>
      </c>
      <c r="C113" s="10"/>
      <c r="D113" s="15">
        <v>475</v>
      </c>
      <c r="E113" s="15">
        <v>365</v>
      </c>
      <c r="F113" s="15">
        <v>440</v>
      </c>
      <c r="G113" s="15">
        <v>338</v>
      </c>
      <c r="H113" s="172">
        <v>287.3</v>
      </c>
      <c r="I113" s="172">
        <v>261.95</v>
      </c>
    </row>
    <row r="114" spans="1:9">
      <c r="A114" s="13" t="s">
        <v>288</v>
      </c>
      <c r="B114" s="10" t="s">
        <v>467</v>
      </c>
      <c r="C114" s="10"/>
      <c r="D114" s="14"/>
      <c r="E114" s="14"/>
      <c r="F114" s="15">
        <v>566</v>
      </c>
      <c r="G114" s="15">
        <v>435</v>
      </c>
      <c r="H114" s="172">
        <v>369.75</v>
      </c>
      <c r="I114" s="172">
        <v>337.125</v>
      </c>
    </row>
    <row r="115" spans="1:9">
      <c r="A115" s="13" t="s">
        <v>468</v>
      </c>
      <c r="B115" s="10" t="s">
        <v>469</v>
      </c>
      <c r="C115" s="10"/>
      <c r="D115" s="15">
        <v>1287</v>
      </c>
      <c r="E115" s="15">
        <v>990</v>
      </c>
      <c r="F115" s="15">
        <v>849</v>
      </c>
      <c r="G115" s="15">
        <v>653</v>
      </c>
      <c r="H115" s="172">
        <v>555.04999999999995</v>
      </c>
      <c r="I115" s="172">
        <v>506.07499999999999</v>
      </c>
    </row>
    <row r="116" spans="1:9">
      <c r="A116" s="2"/>
      <c r="B116" s="2"/>
      <c r="C116" s="2"/>
      <c r="D116" s="2"/>
      <c r="E116" s="2"/>
      <c r="F116" s="16"/>
      <c r="G116" s="16"/>
      <c r="H116" s="2"/>
    </row>
    <row r="117" spans="1:9">
      <c r="A117" s="11" t="s">
        <v>470</v>
      </c>
      <c r="B117" s="11"/>
      <c r="C117" s="11"/>
      <c r="D117" s="11"/>
      <c r="E117" s="11"/>
      <c r="F117" s="12"/>
      <c r="G117" s="12"/>
      <c r="H117" s="12"/>
      <c r="I117" s="12"/>
    </row>
    <row r="118" spans="1:9" ht="30">
      <c r="A118" s="13" t="s">
        <v>471</v>
      </c>
      <c r="B118" s="10" t="s">
        <v>472</v>
      </c>
      <c r="C118" s="10"/>
      <c r="D118" s="14"/>
      <c r="E118" s="14"/>
      <c r="F118" s="15">
        <v>147</v>
      </c>
      <c r="G118" s="15">
        <v>113</v>
      </c>
      <c r="H118" s="172">
        <v>96.05</v>
      </c>
      <c r="I118" s="172">
        <v>87.575000000000003</v>
      </c>
    </row>
    <row r="119" spans="1:9" ht="30">
      <c r="A119" s="13" t="s">
        <v>473</v>
      </c>
      <c r="B119" s="10" t="s">
        <v>474</v>
      </c>
      <c r="C119" s="10"/>
      <c r="D119" s="15">
        <v>327</v>
      </c>
      <c r="E119" s="15">
        <v>251</v>
      </c>
      <c r="F119" s="15">
        <v>221</v>
      </c>
      <c r="G119" s="15">
        <v>170</v>
      </c>
      <c r="H119" s="172">
        <v>144.5</v>
      </c>
      <c r="I119" s="172">
        <v>131.75</v>
      </c>
    </row>
    <row r="120" spans="1:9" ht="30">
      <c r="A120" s="13" t="s">
        <v>475</v>
      </c>
      <c r="B120" s="10" t="s">
        <v>476</v>
      </c>
      <c r="C120" s="10"/>
      <c r="D120" s="14"/>
      <c r="E120" s="14"/>
      <c r="F120" s="15">
        <v>227</v>
      </c>
      <c r="G120" s="15">
        <v>174</v>
      </c>
      <c r="H120" s="172">
        <v>147.9</v>
      </c>
      <c r="I120" s="172">
        <v>134.85</v>
      </c>
    </row>
    <row r="121" spans="1:9" ht="30">
      <c r="A121" s="13" t="s">
        <v>477</v>
      </c>
      <c r="B121" s="10" t="s">
        <v>478</v>
      </c>
      <c r="C121" s="10"/>
      <c r="D121" s="15">
        <v>660</v>
      </c>
      <c r="E121" s="15">
        <v>507</v>
      </c>
      <c r="F121" s="15">
        <v>340</v>
      </c>
      <c r="G121" s="15">
        <v>261</v>
      </c>
      <c r="H121" s="172">
        <v>221.85</v>
      </c>
      <c r="I121" s="172">
        <v>202.27500000000001</v>
      </c>
    </row>
    <row r="122" spans="1:9" ht="30">
      <c r="A122" s="13" t="s">
        <v>479</v>
      </c>
      <c r="B122" s="10" t="s">
        <v>480</v>
      </c>
      <c r="C122" s="10"/>
      <c r="D122" s="14"/>
      <c r="E122" s="14"/>
      <c r="F122" s="15">
        <v>440</v>
      </c>
      <c r="G122" s="15">
        <v>338</v>
      </c>
      <c r="H122" s="172">
        <v>287.3</v>
      </c>
      <c r="I122" s="172">
        <v>261.95</v>
      </c>
    </row>
    <row r="123" spans="1:9" ht="30">
      <c r="A123" s="13" t="s">
        <v>481</v>
      </c>
      <c r="B123" s="10" t="s">
        <v>482</v>
      </c>
      <c r="C123" s="10"/>
      <c r="D123" s="15">
        <v>713</v>
      </c>
      <c r="E123" s="15">
        <v>548</v>
      </c>
      <c r="F123" s="15">
        <v>660</v>
      </c>
      <c r="G123" s="15">
        <v>507</v>
      </c>
      <c r="H123" s="172">
        <v>430.95</v>
      </c>
      <c r="I123" s="172">
        <v>392.92500000000001</v>
      </c>
    </row>
    <row r="124" spans="1:9" ht="30">
      <c r="A124" s="13" t="s">
        <v>483</v>
      </c>
      <c r="B124" s="10" t="s">
        <v>484</v>
      </c>
      <c r="C124" s="10"/>
      <c r="D124" s="14"/>
      <c r="E124" s="14"/>
      <c r="F124" s="15">
        <v>849</v>
      </c>
      <c r="G124" s="15">
        <v>653</v>
      </c>
      <c r="H124" s="172">
        <v>555.04999999999995</v>
      </c>
      <c r="I124" s="172">
        <v>506.07499999999999</v>
      </c>
    </row>
    <row r="125" spans="1:9" ht="30">
      <c r="A125" s="13" t="s">
        <v>485</v>
      </c>
      <c r="B125" s="10" t="s">
        <v>486</v>
      </c>
      <c r="C125" s="10"/>
      <c r="D125" s="15">
        <v>1931</v>
      </c>
      <c r="E125" s="15">
        <v>1485</v>
      </c>
      <c r="F125" s="15">
        <v>1274</v>
      </c>
      <c r="G125" s="15">
        <v>980</v>
      </c>
      <c r="H125" s="172">
        <v>833</v>
      </c>
      <c r="I125" s="172">
        <v>759.5</v>
      </c>
    </row>
  </sheetData>
  <mergeCells count="3">
    <mergeCell ref="A1:H7"/>
    <mergeCell ref="D104:E104"/>
    <mergeCell ref="F104:I104"/>
  </mergeCells>
  <hyperlinks>
    <hyperlink ref="C27" r:id="rId1" xr:uid="{BEEDE2CF-6393-483B-A61F-226E056A9B96}"/>
    <hyperlink ref="C28" r:id="rId2" xr:uid="{50CB52A5-1952-4875-B475-0A6D1CDE3140}"/>
    <hyperlink ref="C17" r:id="rId3" xr:uid="{EBAF534E-2A0C-491A-9E62-93416C0E6B2B}"/>
    <hyperlink ref="C20" r:id="rId4" xr:uid="{2D96953A-C8CA-4C9C-A21D-FCB7AA612B76}"/>
    <hyperlink ref="C23" r:id="rId5" xr:uid="{CB2B131E-4610-4C4A-8BC1-6BB9CB53021E}"/>
    <hyperlink ref="C24" r:id="rId6" xr:uid="{29957BF9-0FB7-4559-86B2-75F647DF8B0D}"/>
    <hyperlink ref="C42" r:id="rId7" xr:uid="{BE0D02C9-A7BD-4A10-A77F-2F8C0BDF7FCA}"/>
    <hyperlink ref="C43" r:id="rId8" xr:uid="{E918B793-17AD-436D-9CEA-950A2CBDDEBC}"/>
    <hyperlink ref="C45" r:id="rId9" xr:uid="{D17BF1D5-AB15-4DBE-AD36-EFD7DB45C164}"/>
    <hyperlink ref="C53" r:id="rId10" xr:uid="{D253AAB1-1B59-4764-98E6-B949A835B707}"/>
    <hyperlink ref="C54" r:id="rId11" xr:uid="{A911C40B-01A1-4DBC-8D1F-296AFB390DA9}"/>
    <hyperlink ref="C55" r:id="rId12" xr:uid="{2F01CB4B-80B3-496C-B827-97E5489DE63B}"/>
    <hyperlink ref="C56" r:id="rId13" xr:uid="{66E8A2F5-2817-4DAF-AE59-E7D3C0B2FBA6}"/>
    <hyperlink ref="C57" r:id="rId14" xr:uid="{0D048222-651E-4BF6-8871-5B6638A55B07}"/>
    <hyperlink ref="C58" r:id="rId15" xr:uid="{4F12B63A-F978-4C59-9352-36F5338FFBA5}"/>
    <hyperlink ref="C59" r:id="rId16" xr:uid="{42CA3618-CCF2-45B7-82FA-EEE6F380D467}"/>
    <hyperlink ref="C63" r:id="rId17" xr:uid="{EF9E5379-A82B-4E0B-B3FD-E458FAEDAF6E}"/>
    <hyperlink ref="C64" r:id="rId18" xr:uid="{63DBCB70-8549-48CF-95BD-8974BC781E39}"/>
    <hyperlink ref="C65" r:id="rId19" xr:uid="{8F1C38FE-8DE1-4A52-804C-26787EDDACF8}"/>
    <hyperlink ref="C101" r:id="rId20" xr:uid="{8B2A85B4-534A-4DF3-9E71-23AC32DDB754}"/>
    <hyperlink ref="C102" r:id="rId21" xr:uid="{93639592-6167-4D8F-ADE3-F810D1B9934E}"/>
    <hyperlink ref="C84" r:id="rId22" xr:uid="{DD2A2957-2B06-4F24-B5BF-416A34211822}"/>
    <hyperlink ref="C68" r:id="rId23" xr:uid="{AA78F526-DC75-4C2A-97EA-599E2B35D3EC}"/>
    <hyperlink ref="C69" r:id="rId24" xr:uid="{E37F2997-69B1-4F12-9E29-59CADAB702FA}"/>
    <hyperlink ref="C70" r:id="rId25" xr:uid="{E550D10B-1721-4077-81A1-E1517F09524A}"/>
    <hyperlink ref="C73" r:id="rId26" xr:uid="{E948890E-6F8D-4075-8B4D-B65BEB753592}"/>
    <hyperlink ref="C74" r:id="rId27" xr:uid="{753CE9D6-277F-4890-AC8D-164069831112}"/>
    <hyperlink ref="C75" r:id="rId28" xr:uid="{4C826727-D454-44B8-BE61-F50A277F61AC}"/>
    <hyperlink ref="C76" r:id="rId29" xr:uid="{9223348C-0D4A-402C-983E-235B8570FA70}"/>
    <hyperlink ref="C77" r:id="rId30" xr:uid="{9BC06040-6A10-424D-81C5-0555FBA9CCE5}"/>
    <hyperlink ref="C80" r:id="rId31" xr:uid="{94FCD29E-46CA-4E01-A176-158F2FDD57A9}"/>
    <hyperlink ref="C78" r:id="rId32" xr:uid="{79825E28-D686-44F5-BDE0-F73D0C9B4086}"/>
    <hyperlink ref="C79" r:id="rId33" xr:uid="{22AEEC12-5812-4BB4-B9D9-7F2348BDC85D}"/>
    <hyperlink ref="C60" r:id="rId34" xr:uid="{4D23A8FA-A32C-4BF9-A1B9-4F3FEA0D3282}"/>
    <hyperlink ref="C44" r:id="rId35" xr:uid="{B19CC76E-31F7-4291-BF04-49DFE63C4081}"/>
  </hyperlinks>
  <pageMargins left="0.70866141732283472" right="0.70866141732283472" top="0.74803149606299213" bottom="0.74803149606299213" header="0.31496062992125984" footer="0.31496062992125984"/>
  <pageSetup fitToHeight="0" orientation="portrait" r:id="rId36"/>
  <drawing r:id="rId3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9D0F2-32D2-447E-908E-CD711CD7B590}">
  <sheetPr>
    <tabColor rgb="FF0070C0"/>
    <pageSetUpPr fitToPage="1"/>
  </sheetPr>
  <dimension ref="A1:J78"/>
  <sheetViews>
    <sheetView topLeftCell="A33" zoomScale="90" zoomScaleNormal="90" workbookViewId="0">
      <selection activeCell="G45" sqref="G45:I51"/>
    </sheetView>
  </sheetViews>
  <sheetFormatPr defaultRowHeight="15"/>
  <cols>
    <col min="1" max="1" width="34.5703125" customWidth="1"/>
    <col min="2" max="2" width="103.42578125" customWidth="1"/>
    <col min="3" max="3" width="13.42578125" customWidth="1"/>
    <col min="4" max="4" width="14.5703125" customWidth="1"/>
    <col min="5" max="5" width="9.42578125" bestFit="1" customWidth="1"/>
    <col min="6" max="6" width="12.85546875" bestFit="1" customWidth="1"/>
    <col min="7" max="7" width="18" bestFit="1" customWidth="1"/>
    <col min="8" max="8" width="15.140625" bestFit="1" customWidth="1"/>
    <col min="9" max="9" width="21.42578125" bestFit="1" customWidth="1"/>
    <col min="10" max="10" width="15.7109375" bestFit="1" customWidth="1"/>
    <col min="26" max="26" width="9.140625" customWidth="1"/>
  </cols>
  <sheetData>
    <row r="1" spans="1:4">
      <c r="A1" s="547"/>
      <c r="B1" s="547"/>
      <c r="C1" s="547"/>
      <c r="D1" s="547"/>
    </row>
    <row r="2" spans="1:4">
      <c r="A2" s="547"/>
      <c r="B2" s="547"/>
      <c r="C2" s="547"/>
      <c r="D2" s="547"/>
    </row>
    <row r="3" spans="1:4">
      <c r="A3" s="547"/>
      <c r="B3" s="547"/>
      <c r="C3" s="547"/>
      <c r="D3" s="547"/>
    </row>
    <row r="4" spans="1:4">
      <c r="A4" s="547"/>
      <c r="B4" s="547"/>
      <c r="C4" s="547"/>
      <c r="D4" s="547"/>
    </row>
    <row r="5" spans="1:4">
      <c r="A5" s="547"/>
      <c r="B5" s="547"/>
      <c r="C5" s="547"/>
      <c r="D5" s="547"/>
    </row>
    <row r="6" spans="1:4">
      <c r="A6" s="547"/>
      <c r="B6" s="547"/>
      <c r="C6" s="547"/>
      <c r="D6" s="547"/>
    </row>
    <row r="7" spans="1:4">
      <c r="A7" s="547"/>
      <c r="B7" s="547"/>
      <c r="C7" s="547"/>
      <c r="D7" s="547"/>
    </row>
    <row r="8" spans="1:4">
      <c r="A8" s="547"/>
      <c r="B8" s="547"/>
      <c r="C8" s="547"/>
      <c r="D8" s="547"/>
    </row>
    <row r="9" spans="1:4">
      <c r="A9" s="547"/>
      <c r="B9" s="547"/>
      <c r="C9" s="547"/>
      <c r="D9" s="547"/>
    </row>
    <row r="10" spans="1:4">
      <c r="A10" s="547"/>
      <c r="B10" s="547"/>
      <c r="C10" s="547"/>
      <c r="D10" s="547"/>
    </row>
    <row r="11" spans="1:4">
      <c r="A11" s="547"/>
      <c r="B11" s="547"/>
      <c r="C11" s="547"/>
      <c r="D11" s="547"/>
    </row>
    <row r="12" spans="1:4" ht="36" customHeight="1">
      <c r="A12" s="157" t="s">
        <v>487</v>
      </c>
      <c r="B12" s="453"/>
      <c r="C12" s="453"/>
      <c r="D12" s="453"/>
    </row>
    <row r="13" spans="1:4" ht="36" customHeight="1">
      <c r="A13" s="176" t="s">
        <v>18</v>
      </c>
      <c r="B13" s="260"/>
      <c r="C13" s="260"/>
      <c r="D13" s="260"/>
    </row>
    <row r="14" spans="1:4" ht="36" customHeight="1">
      <c r="A14" s="176" t="s">
        <v>19</v>
      </c>
      <c r="B14" s="260"/>
      <c r="C14" s="260"/>
      <c r="D14" s="260"/>
    </row>
    <row r="15" spans="1:4" ht="36" customHeight="1">
      <c r="A15" s="260" t="s">
        <v>20</v>
      </c>
      <c r="B15" s="260"/>
      <c r="C15" s="260"/>
      <c r="D15" s="260"/>
    </row>
    <row r="16" spans="1:4" ht="18">
      <c r="A16" s="454" t="s">
        <v>488</v>
      </c>
      <c r="B16" s="454"/>
      <c r="C16" s="418"/>
      <c r="D16" s="418"/>
    </row>
    <row r="17" spans="1:10" ht="18">
      <c r="A17" s="563" t="s">
        <v>489</v>
      </c>
      <c r="B17" s="563"/>
      <c r="C17" s="455"/>
      <c r="D17" s="455"/>
      <c r="E17" s="101"/>
      <c r="F17" s="101"/>
      <c r="G17" s="101"/>
      <c r="H17" s="101"/>
      <c r="I17" s="101"/>
      <c r="J17" s="101"/>
    </row>
    <row r="18" spans="1:10" ht="18">
      <c r="A18" s="564" t="s">
        <v>490</v>
      </c>
      <c r="B18" s="564"/>
      <c r="C18" s="456"/>
      <c r="D18" s="456"/>
      <c r="E18" s="101"/>
      <c r="F18" s="101"/>
      <c r="G18" s="101"/>
      <c r="H18" s="101"/>
      <c r="I18" s="101"/>
      <c r="J18" s="101"/>
    </row>
    <row r="19" spans="1:10" ht="40.5" customHeight="1">
      <c r="A19" s="564" t="s">
        <v>491</v>
      </c>
      <c r="B19" s="564"/>
      <c r="C19" s="456"/>
      <c r="D19" s="456"/>
      <c r="E19" s="101"/>
      <c r="F19" s="101"/>
      <c r="G19" s="101"/>
      <c r="H19" s="101"/>
      <c r="I19" s="101"/>
      <c r="J19" s="101"/>
    </row>
    <row r="20" spans="1:10" ht="45" customHeight="1">
      <c r="A20" s="565" t="s">
        <v>492</v>
      </c>
      <c r="B20" s="565"/>
      <c r="C20" s="455"/>
      <c r="D20" s="455"/>
      <c r="E20" s="5"/>
      <c r="F20" s="5"/>
      <c r="G20" s="5"/>
      <c r="H20" s="5"/>
      <c r="I20" s="5"/>
      <c r="J20" s="5"/>
    </row>
    <row r="21" spans="1:10">
      <c r="A21" s="166"/>
      <c r="B21" s="5"/>
      <c r="C21" s="5"/>
      <c r="D21" s="5"/>
      <c r="E21" s="5"/>
      <c r="F21" s="5"/>
      <c r="G21" s="5"/>
      <c r="H21" s="5"/>
      <c r="I21" s="5"/>
      <c r="J21" s="5"/>
    </row>
    <row r="22" spans="1:10" ht="1.5" customHeight="1"/>
    <row r="23" spans="1:10" ht="44.25" customHeight="1">
      <c r="A23" s="21" t="s">
        <v>21</v>
      </c>
      <c r="B23" s="21" t="s">
        <v>22</v>
      </c>
      <c r="C23" s="521" t="s">
        <v>493</v>
      </c>
      <c r="D23" s="521" t="s">
        <v>314</v>
      </c>
      <c r="E23" s="521" t="s">
        <v>494</v>
      </c>
      <c r="F23" s="492" t="s">
        <v>164</v>
      </c>
      <c r="G23" s="492" t="s">
        <v>316</v>
      </c>
      <c r="H23" s="492" t="s">
        <v>317</v>
      </c>
      <c r="I23" s="492" t="s">
        <v>318</v>
      </c>
      <c r="J23" s="492" t="s">
        <v>495</v>
      </c>
    </row>
    <row r="25" spans="1:10" ht="16.5" customHeight="1">
      <c r="A25" s="7" t="s">
        <v>496</v>
      </c>
      <c r="B25" s="7"/>
      <c r="C25" s="7"/>
      <c r="D25" s="7"/>
      <c r="E25" s="8"/>
      <c r="F25" s="8"/>
      <c r="G25" s="8"/>
      <c r="H25" s="8"/>
      <c r="I25" s="8"/>
      <c r="J25" s="8"/>
    </row>
    <row r="26" spans="1:10" s="2" customFormat="1" ht="56.25" customHeight="1">
      <c r="A26" s="9" t="s">
        <v>497</v>
      </c>
      <c r="B26" s="129" t="s">
        <v>498</v>
      </c>
      <c r="C26" s="18" t="s">
        <v>322</v>
      </c>
      <c r="D26" s="18" t="s">
        <v>322</v>
      </c>
      <c r="E26" s="130">
        <v>12999</v>
      </c>
      <c r="F26" s="54">
        <v>9750</v>
      </c>
      <c r="G26" s="54" t="s">
        <v>323</v>
      </c>
      <c r="H26" s="54" t="s">
        <v>323</v>
      </c>
      <c r="I26" s="131" t="s">
        <v>323</v>
      </c>
      <c r="J26" s="131" t="s">
        <v>323</v>
      </c>
    </row>
    <row r="27" spans="1:10" s="2" customFormat="1" ht="47.25" customHeight="1">
      <c r="A27" s="9" t="s">
        <v>130</v>
      </c>
      <c r="B27" s="129" t="s">
        <v>499</v>
      </c>
      <c r="C27" s="18" t="s">
        <v>322</v>
      </c>
      <c r="D27" s="18" t="s">
        <v>322</v>
      </c>
      <c r="E27" s="130">
        <v>11999</v>
      </c>
      <c r="F27" s="54">
        <v>9000</v>
      </c>
      <c r="G27" s="54" t="s">
        <v>323</v>
      </c>
      <c r="H27" s="54" t="s">
        <v>323</v>
      </c>
      <c r="I27" s="131" t="s">
        <v>323</v>
      </c>
      <c r="J27" s="131" t="s">
        <v>323</v>
      </c>
    </row>
    <row r="28" spans="1:10" s="2" customFormat="1" ht="43.5" customHeight="1">
      <c r="A28" s="9" t="s">
        <v>500</v>
      </c>
      <c r="B28" s="10" t="s">
        <v>501</v>
      </c>
      <c r="C28" s="18" t="s">
        <v>322</v>
      </c>
      <c r="D28" s="18" t="s">
        <v>322</v>
      </c>
      <c r="E28" s="130">
        <v>6999</v>
      </c>
      <c r="F28" s="54">
        <v>5250</v>
      </c>
      <c r="G28" s="54" t="s">
        <v>323</v>
      </c>
      <c r="H28" s="54" t="s">
        <v>323</v>
      </c>
      <c r="I28" s="131" t="s">
        <v>323</v>
      </c>
      <c r="J28" s="131" t="s">
        <v>323</v>
      </c>
    </row>
    <row r="29" spans="1:10" s="2" customFormat="1" ht="30">
      <c r="A29" s="9" t="s">
        <v>128</v>
      </c>
      <c r="B29" s="10" t="s">
        <v>502</v>
      </c>
      <c r="C29" s="18" t="s">
        <v>322</v>
      </c>
      <c r="D29" s="18" t="s">
        <v>322</v>
      </c>
      <c r="E29" s="130">
        <v>5999</v>
      </c>
      <c r="F29" s="54">
        <v>4500</v>
      </c>
      <c r="G29" s="54" t="s">
        <v>323</v>
      </c>
      <c r="H29" s="54" t="s">
        <v>323</v>
      </c>
      <c r="I29" s="131" t="s">
        <v>323</v>
      </c>
      <c r="J29" s="131" t="s">
        <v>323</v>
      </c>
    </row>
    <row r="30" spans="1:10" s="2" customFormat="1" ht="60">
      <c r="A30" s="9" t="s">
        <v>503</v>
      </c>
      <c r="B30" s="10" t="s">
        <v>504</v>
      </c>
      <c r="C30" s="18" t="s">
        <v>322</v>
      </c>
      <c r="D30" s="18" t="s">
        <v>322</v>
      </c>
      <c r="E30" s="130">
        <v>950</v>
      </c>
      <c r="F30" s="54">
        <v>760</v>
      </c>
      <c r="G30" s="54" t="s">
        <v>323</v>
      </c>
      <c r="H30" s="54" t="s">
        <v>323</v>
      </c>
      <c r="I30" s="131" t="s">
        <v>323</v>
      </c>
      <c r="J30" s="131" t="s">
        <v>323</v>
      </c>
    </row>
    <row r="32" spans="1:10">
      <c r="A32" s="7" t="s">
        <v>505</v>
      </c>
      <c r="B32" s="7"/>
      <c r="C32" s="7"/>
      <c r="D32" s="7"/>
      <c r="E32" s="17"/>
      <c r="F32" s="17"/>
      <c r="G32" s="17"/>
      <c r="H32" s="17"/>
      <c r="I32" s="17"/>
      <c r="J32" s="17"/>
    </row>
    <row r="33" spans="1:10" ht="45">
      <c r="A33" s="9" t="s">
        <v>506</v>
      </c>
      <c r="B33" s="10" t="s">
        <v>507</v>
      </c>
      <c r="C33" s="18" t="s">
        <v>322</v>
      </c>
      <c r="D33" s="18" t="s">
        <v>322</v>
      </c>
      <c r="E33" s="130">
        <v>21999</v>
      </c>
      <c r="F33" s="54">
        <v>16500</v>
      </c>
      <c r="G33" s="54" t="s">
        <v>323</v>
      </c>
      <c r="H33" s="54" t="s">
        <v>323</v>
      </c>
      <c r="I33" s="131" t="s">
        <v>323</v>
      </c>
      <c r="J33" s="131" t="s">
        <v>323</v>
      </c>
    </row>
    <row r="34" spans="1:10" ht="30">
      <c r="A34" s="9" t="s">
        <v>508</v>
      </c>
      <c r="B34" s="10" t="s">
        <v>509</v>
      </c>
      <c r="C34" s="18" t="s">
        <v>322</v>
      </c>
      <c r="D34" s="18" t="s">
        <v>322</v>
      </c>
      <c r="E34" s="130">
        <v>19999</v>
      </c>
      <c r="F34" s="54">
        <v>15000</v>
      </c>
      <c r="G34" s="54" t="s">
        <v>323</v>
      </c>
      <c r="H34" s="54" t="s">
        <v>323</v>
      </c>
      <c r="I34" s="131" t="s">
        <v>323</v>
      </c>
      <c r="J34" s="131" t="s">
        <v>323</v>
      </c>
    </row>
    <row r="35" spans="1:10" ht="45">
      <c r="A35" s="9" t="s">
        <v>510</v>
      </c>
      <c r="B35" s="10" t="s">
        <v>511</v>
      </c>
      <c r="C35" s="18" t="s">
        <v>322</v>
      </c>
      <c r="D35" s="18" t="s">
        <v>322</v>
      </c>
      <c r="E35" s="130">
        <v>12999</v>
      </c>
      <c r="F35" s="54">
        <v>9750</v>
      </c>
      <c r="G35" s="54" t="s">
        <v>323</v>
      </c>
      <c r="H35" s="54" t="s">
        <v>323</v>
      </c>
      <c r="I35" s="131" t="s">
        <v>323</v>
      </c>
      <c r="J35" s="131" t="s">
        <v>323</v>
      </c>
    </row>
    <row r="36" spans="1:10" ht="30">
      <c r="A36" s="9" t="s">
        <v>512</v>
      </c>
      <c r="B36" s="10" t="s">
        <v>513</v>
      </c>
      <c r="C36" s="18" t="s">
        <v>322</v>
      </c>
      <c r="D36" s="18" t="s">
        <v>322</v>
      </c>
      <c r="E36" s="130">
        <v>9999</v>
      </c>
      <c r="F36" s="54">
        <v>7500</v>
      </c>
      <c r="G36" s="54" t="s">
        <v>323</v>
      </c>
      <c r="H36" s="54" t="s">
        <v>323</v>
      </c>
      <c r="I36" s="131" t="s">
        <v>323</v>
      </c>
      <c r="J36" s="131" t="s">
        <v>323</v>
      </c>
    </row>
    <row r="37" spans="1:10" ht="45">
      <c r="A37" s="9" t="s">
        <v>514</v>
      </c>
      <c r="B37" s="10" t="s">
        <v>515</v>
      </c>
      <c r="C37" s="18" t="s">
        <v>322</v>
      </c>
      <c r="D37" s="18" t="s">
        <v>322</v>
      </c>
      <c r="E37" s="130">
        <v>2827.5</v>
      </c>
      <c r="F37" s="54">
        <v>2121</v>
      </c>
      <c r="G37" s="54" t="s">
        <v>323</v>
      </c>
      <c r="H37" s="54" t="s">
        <v>323</v>
      </c>
      <c r="I37" s="131" t="s">
        <v>323</v>
      </c>
      <c r="J37" s="131" t="s">
        <v>323</v>
      </c>
    </row>
    <row r="40" spans="1:10">
      <c r="A40" s="7" t="s">
        <v>516</v>
      </c>
      <c r="B40" s="7"/>
      <c r="C40" s="7"/>
      <c r="D40" s="7"/>
      <c r="E40" s="8"/>
      <c r="F40" s="8"/>
      <c r="G40" s="8"/>
      <c r="H40" s="8"/>
      <c r="I40" s="8"/>
      <c r="J40" s="8"/>
    </row>
    <row r="41" spans="1:10">
      <c r="A41" s="9" t="s">
        <v>517</v>
      </c>
      <c r="B41" s="10" t="s">
        <v>518</v>
      </c>
      <c r="C41" s="18" t="s">
        <v>322</v>
      </c>
      <c r="D41" s="10"/>
      <c r="E41" s="130">
        <v>1469</v>
      </c>
      <c r="F41" s="54">
        <v>1249</v>
      </c>
      <c r="G41" s="54" t="s">
        <v>323</v>
      </c>
      <c r="H41" s="54" t="s">
        <v>323</v>
      </c>
      <c r="I41" s="131" t="s">
        <v>323</v>
      </c>
      <c r="J41" s="131" t="s">
        <v>323</v>
      </c>
    </row>
    <row r="42" spans="1:10">
      <c r="A42" s="9" t="s">
        <v>519</v>
      </c>
      <c r="B42" s="10" t="s">
        <v>520</v>
      </c>
      <c r="C42" s="10"/>
      <c r="D42" s="10"/>
      <c r="E42" s="130">
        <v>209</v>
      </c>
      <c r="F42" s="54">
        <v>178</v>
      </c>
      <c r="G42" s="54" t="s">
        <v>323</v>
      </c>
      <c r="H42" s="54" t="s">
        <v>323</v>
      </c>
      <c r="I42" s="131" t="s">
        <v>323</v>
      </c>
      <c r="J42" s="131" t="s">
        <v>323</v>
      </c>
    </row>
    <row r="43" spans="1:10">
      <c r="B43" s="10"/>
    </row>
    <row r="44" spans="1:10">
      <c r="A44" s="7" t="s">
        <v>521</v>
      </c>
      <c r="B44" s="7"/>
      <c r="C44" s="7"/>
      <c r="D44" s="7"/>
      <c r="E44" s="8"/>
      <c r="F44" s="8"/>
      <c r="G44" s="8"/>
      <c r="H44" s="8"/>
      <c r="I44" s="8"/>
      <c r="J44" s="8"/>
    </row>
    <row r="45" spans="1:10">
      <c r="A45" s="9" t="s">
        <v>522</v>
      </c>
      <c r="B45" s="10" t="s">
        <v>523</v>
      </c>
      <c r="C45" s="18" t="s">
        <v>322</v>
      </c>
      <c r="D45" s="10"/>
      <c r="E45" s="130">
        <v>203.15</v>
      </c>
      <c r="F45" s="130">
        <v>151.572</v>
      </c>
      <c r="G45" s="130" t="s">
        <v>323</v>
      </c>
      <c r="H45" s="131" t="s">
        <v>323</v>
      </c>
      <c r="I45" s="131" t="s">
        <v>323</v>
      </c>
      <c r="J45" s="131"/>
    </row>
    <row r="46" spans="1:10">
      <c r="A46" s="9" t="s">
        <v>524</v>
      </c>
      <c r="B46" s="10" t="s">
        <v>525</v>
      </c>
      <c r="C46" s="18" t="s">
        <v>322</v>
      </c>
      <c r="D46" s="10"/>
      <c r="E46" s="130">
        <v>218.75</v>
      </c>
      <c r="F46" s="130">
        <v>164.76000000000002</v>
      </c>
      <c r="G46" s="130" t="s">
        <v>323</v>
      </c>
      <c r="H46" s="131" t="s">
        <v>323</v>
      </c>
      <c r="I46" s="131" t="s">
        <v>323</v>
      </c>
      <c r="J46" s="131"/>
    </row>
    <row r="47" spans="1:10" ht="30">
      <c r="A47" s="9" t="s">
        <v>526</v>
      </c>
      <c r="B47" s="10" t="s">
        <v>527</v>
      </c>
      <c r="C47" s="18" t="s">
        <v>322</v>
      </c>
      <c r="D47" s="10"/>
      <c r="E47" s="130">
        <v>1087</v>
      </c>
      <c r="F47" s="132">
        <v>794.4</v>
      </c>
      <c r="G47" s="132" t="s">
        <v>323</v>
      </c>
      <c r="H47" s="133" t="s">
        <v>323</v>
      </c>
      <c r="I47" s="133" t="s">
        <v>323</v>
      </c>
      <c r="J47" s="133"/>
    </row>
    <row r="48" spans="1:10" ht="45">
      <c r="A48" s="9" t="s">
        <v>528</v>
      </c>
      <c r="B48" s="10" t="s">
        <v>529</v>
      </c>
      <c r="C48" s="10"/>
      <c r="D48" s="10"/>
      <c r="E48" s="130">
        <v>3999</v>
      </c>
      <c r="F48" s="54">
        <v>3299</v>
      </c>
      <c r="G48" s="54" t="s">
        <v>323</v>
      </c>
      <c r="H48" s="54" t="s">
        <v>323</v>
      </c>
      <c r="I48" s="131" t="s">
        <v>323</v>
      </c>
      <c r="J48" s="131"/>
    </row>
    <row r="49" spans="1:9">
      <c r="A49" s="9" t="s">
        <v>530</v>
      </c>
      <c r="B49" s="10" t="s">
        <v>531</v>
      </c>
      <c r="C49" s="18" t="s">
        <v>322</v>
      </c>
      <c r="D49" s="10"/>
      <c r="E49" s="130">
        <v>199</v>
      </c>
      <c r="F49" s="130">
        <v>140</v>
      </c>
      <c r="G49" s="130" t="s">
        <v>323</v>
      </c>
      <c r="H49" s="131" t="s">
        <v>323</v>
      </c>
      <c r="I49" s="131" t="s">
        <v>323</v>
      </c>
    </row>
    <row r="50" spans="1:9">
      <c r="A50" s="9" t="s">
        <v>532</v>
      </c>
      <c r="B50" s="10" t="s">
        <v>533</v>
      </c>
      <c r="C50" s="18" t="s">
        <v>322</v>
      </c>
      <c r="D50" s="10"/>
      <c r="E50" s="130">
        <v>49.99</v>
      </c>
      <c r="F50" s="130">
        <v>43</v>
      </c>
      <c r="G50" s="130" t="s">
        <v>323</v>
      </c>
      <c r="H50" s="131" t="s">
        <v>323</v>
      </c>
      <c r="I50" s="131" t="s">
        <v>323</v>
      </c>
    </row>
    <row r="51" spans="1:9">
      <c r="A51" s="9" t="s">
        <v>534</v>
      </c>
      <c r="B51" s="10" t="s">
        <v>535</v>
      </c>
      <c r="C51" s="18" t="s">
        <v>322</v>
      </c>
      <c r="D51" s="10"/>
      <c r="E51" s="130">
        <v>54.99</v>
      </c>
      <c r="F51" s="130">
        <v>48</v>
      </c>
      <c r="G51" s="130" t="s">
        <v>323</v>
      </c>
      <c r="H51" s="131" t="s">
        <v>323</v>
      </c>
      <c r="I51" s="131" t="s">
        <v>323</v>
      </c>
    </row>
    <row r="53" spans="1:9">
      <c r="A53" s="566" t="s">
        <v>536</v>
      </c>
      <c r="B53" s="566"/>
      <c r="C53" s="566"/>
      <c r="D53" s="566"/>
    </row>
    <row r="55" spans="1:9">
      <c r="A55" s="2"/>
      <c r="B55" s="2"/>
      <c r="C55" s="2"/>
      <c r="D55" s="2"/>
    </row>
    <row r="56" spans="1:9" ht="50.25" customHeight="1">
      <c r="A56" s="1" t="s">
        <v>21</v>
      </c>
      <c r="B56" s="1" t="s">
        <v>22</v>
      </c>
      <c r="C56" s="1"/>
      <c r="D56" s="1"/>
    </row>
    <row r="57" spans="1:9">
      <c r="A57" s="2"/>
      <c r="B57" s="2"/>
      <c r="C57" s="2"/>
      <c r="D57" s="2"/>
    </row>
    <row r="58" spans="1:9">
      <c r="A58" s="11" t="s">
        <v>537</v>
      </c>
      <c r="B58" s="11"/>
      <c r="C58" s="11"/>
      <c r="D58" s="11"/>
    </row>
    <row r="59" spans="1:9" ht="30">
      <c r="A59" s="13" t="s">
        <v>538</v>
      </c>
      <c r="B59" s="10" t="s">
        <v>539</v>
      </c>
      <c r="C59" s="10"/>
      <c r="D59" s="10"/>
    </row>
    <row r="60" spans="1:9" ht="30">
      <c r="A60" s="13" t="s">
        <v>540</v>
      </c>
      <c r="B60" s="10" t="s">
        <v>541</v>
      </c>
      <c r="C60" s="10"/>
      <c r="D60" s="10"/>
    </row>
    <row r="62" spans="1:9">
      <c r="A62" s="11" t="s">
        <v>542</v>
      </c>
      <c r="B62" s="11"/>
      <c r="C62" s="11"/>
      <c r="D62" s="11"/>
    </row>
    <row r="63" spans="1:9" ht="44.25" customHeight="1">
      <c r="A63" s="13" t="s">
        <v>297</v>
      </c>
      <c r="B63" s="10" t="s">
        <v>298</v>
      </c>
      <c r="C63" s="10"/>
      <c r="D63" s="10"/>
    </row>
    <row r="64" spans="1:9" ht="44.25" customHeight="1">
      <c r="A64" s="13" t="s">
        <v>299</v>
      </c>
      <c r="B64" s="10" t="s">
        <v>300</v>
      </c>
      <c r="C64" s="10"/>
      <c r="D64" s="10"/>
    </row>
    <row r="65" spans="1:4" ht="30">
      <c r="A65" s="13" t="s">
        <v>301</v>
      </c>
      <c r="B65" s="10" t="s">
        <v>302</v>
      </c>
      <c r="C65" s="10"/>
      <c r="D65" s="10"/>
    </row>
    <row r="66" spans="1:4" ht="30">
      <c r="A66" s="13" t="s">
        <v>303</v>
      </c>
      <c r="B66" s="10" t="s">
        <v>304</v>
      </c>
      <c r="C66" s="10"/>
      <c r="D66" s="10"/>
    </row>
    <row r="67" spans="1:4" ht="30">
      <c r="A67" s="13" t="s">
        <v>305</v>
      </c>
      <c r="B67" s="10" t="s">
        <v>306</v>
      </c>
      <c r="C67" s="10"/>
      <c r="D67" s="10"/>
    </row>
    <row r="68" spans="1:4" ht="30">
      <c r="A68" s="13" t="s">
        <v>307</v>
      </c>
      <c r="B68" s="10" t="s">
        <v>308</v>
      </c>
      <c r="C68" s="10"/>
      <c r="D68" s="10"/>
    </row>
    <row r="70" spans="1:4" ht="185.25" customHeight="1">
      <c r="A70" s="562" t="s">
        <v>543</v>
      </c>
      <c r="B70" s="562"/>
    </row>
    <row r="72" spans="1:4">
      <c r="A72" s="1" t="s">
        <v>21</v>
      </c>
      <c r="B72" s="1" t="s">
        <v>22</v>
      </c>
      <c r="C72" s="6" t="s">
        <v>493</v>
      </c>
      <c r="D72" s="6" t="s">
        <v>314</v>
      </c>
    </row>
    <row r="73" spans="1:4" ht="30">
      <c r="A73" s="9" t="s">
        <v>544</v>
      </c>
      <c r="B73" s="10" t="s">
        <v>545</v>
      </c>
      <c r="C73" s="18" t="s">
        <v>322</v>
      </c>
      <c r="D73" s="18" t="s">
        <v>322</v>
      </c>
    </row>
    <row r="74" spans="1:4" ht="30">
      <c r="A74" s="9" t="s">
        <v>546</v>
      </c>
      <c r="B74" s="10" t="s">
        <v>547</v>
      </c>
      <c r="C74" s="18" t="s">
        <v>322</v>
      </c>
      <c r="D74" s="18" t="s">
        <v>322</v>
      </c>
    </row>
    <row r="75" spans="1:4" ht="30">
      <c r="A75" s="9" t="s">
        <v>548</v>
      </c>
      <c r="B75" s="10" t="s">
        <v>549</v>
      </c>
      <c r="C75" s="18" t="s">
        <v>322</v>
      </c>
      <c r="D75" s="18" t="s">
        <v>322</v>
      </c>
    </row>
    <row r="76" spans="1:4" ht="30">
      <c r="A76" s="9" t="s">
        <v>550</v>
      </c>
      <c r="B76" s="10" t="s">
        <v>551</v>
      </c>
      <c r="C76" s="18" t="s">
        <v>322</v>
      </c>
      <c r="D76" s="18" t="s">
        <v>322</v>
      </c>
    </row>
    <row r="77" spans="1:4" ht="30">
      <c r="A77" s="9" t="s">
        <v>552</v>
      </c>
      <c r="B77" s="10" t="s">
        <v>553</v>
      </c>
      <c r="C77" s="18" t="s">
        <v>322</v>
      </c>
      <c r="D77" s="18" t="s">
        <v>322</v>
      </c>
    </row>
    <row r="78" spans="1:4" ht="30">
      <c r="A78" s="9" t="s">
        <v>554</v>
      </c>
      <c r="B78" s="10" t="s">
        <v>555</v>
      </c>
      <c r="C78" s="18" t="s">
        <v>322</v>
      </c>
      <c r="D78" s="18" t="s">
        <v>322</v>
      </c>
    </row>
  </sheetData>
  <mergeCells count="7">
    <mergeCell ref="A70:B70"/>
    <mergeCell ref="A1:D11"/>
    <mergeCell ref="A17:B17"/>
    <mergeCell ref="A18:B18"/>
    <mergeCell ref="A19:B19"/>
    <mergeCell ref="A20:B20"/>
    <mergeCell ref="A53:D53"/>
  </mergeCells>
  <hyperlinks>
    <hyperlink ref="C33" r:id="rId1" xr:uid="{8845D91F-032F-43E9-AF82-E8D89AB33F44}"/>
    <hyperlink ref="D37" r:id="rId2" xr:uid="{71FE1B74-4F52-416B-8137-A5E25AC1B117}"/>
    <hyperlink ref="D33" r:id="rId3" xr:uid="{BEB6DE44-E864-440B-A484-7293333C4352}"/>
    <hyperlink ref="D34:D36" r:id="rId4" display="Link" xr:uid="{A99CDA3C-02C4-48FF-BE63-A83CB72C5A4C}"/>
    <hyperlink ref="D26" r:id="rId5" xr:uid="{8FB33222-BF25-4176-8FD2-932CB0543D6A}"/>
    <hyperlink ref="D27" r:id="rId6" xr:uid="{54CCDAED-E687-4980-930D-7D744DB2014C}"/>
    <hyperlink ref="D28" r:id="rId7" xr:uid="{41472F75-3D80-4BDF-9265-D455810B044F}"/>
    <hyperlink ref="D29" r:id="rId8" xr:uid="{C1845472-0291-49C5-8E52-C6277E7B21C1}"/>
    <hyperlink ref="D30" r:id="rId9" xr:uid="{38B1585B-9F9B-43C6-AE3A-BF7ADF56D9FF}"/>
    <hyperlink ref="C41" r:id="rId10" xr:uid="{955A4FC0-D7DF-454B-A1DC-5D8A4C94EF8F}"/>
    <hyperlink ref="C34" r:id="rId11" xr:uid="{40CC6235-9FB3-4FFF-B140-6921D15448BA}"/>
    <hyperlink ref="C35" r:id="rId12" xr:uid="{70FF86D5-C305-43ED-9421-5A8B7ED99263}"/>
    <hyperlink ref="C36" r:id="rId13" xr:uid="{A5ACB23B-353A-4499-91C3-12B1AFDAA814}"/>
    <hyperlink ref="C37" r:id="rId14" xr:uid="{DCE2739F-7F4E-4ED8-8DFF-233919BE512D}"/>
    <hyperlink ref="C49" r:id="rId15" xr:uid="{018B4D18-BA4C-4F03-BE79-428E68373B1E}"/>
    <hyperlink ref="C50" r:id="rId16" xr:uid="{8B436D4B-5EF2-406E-BA84-21D723656EB9}"/>
    <hyperlink ref="C51" r:id="rId17" xr:uid="{AFD262D0-7C17-4158-8CE5-1A973D90AAF2}"/>
    <hyperlink ref="C45" r:id="rId18" xr:uid="{8F936B2C-7383-4A7E-9083-86444AA95C19}"/>
    <hyperlink ref="C46" r:id="rId19" xr:uid="{CD271BF6-12FF-44BC-8EDD-337E62FA7FA0}"/>
    <hyperlink ref="C47" r:id="rId20" xr:uid="{5F25C714-F33F-40DA-9A01-45C4350BE3E3}"/>
    <hyperlink ref="D73" r:id="rId21" xr:uid="{13A565B9-D622-4F52-910A-958A288F0AB2}"/>
    <hyperlink ref="D74:D78" r:id="rId22" display="Link" xr:uid="{7AC6DC35-ABCD-4A0B-A204-3373B06746E5}"/>
    <hyperlink ref="C73" r:id="rId23" xr:uid="{CA8BBB69-58A0-4794-9685-2E24941F7146}"/>
    <hyperlink ref="C74:C78" r:id="rId24" display="Link" xr:uid="{5062DBA8-4773-4F29-AF9F-0A52D43EF68B}"/>
    <hyperlink ref="C26" r:id="rId25" xr:uid="{96D420FA-4688-4250-AB4B-9DA83BB40666}"/>
    <hyperlink ref="C27" r:id="rId26" xr:uid="{A20C09F8-DE4F-4918-BD48-F594A4CE581C}"/>
    <hyperlink ref="C28" r:id="rId27" xr:uid="{D082F932-7EB5-486F-B3BD-8B57959F55E8}"/>
    <hyperlink ref="C29" r:id="rId28" xr:uid="{87DEC465-F9E2-4039-AFF7-97D1C0F02C46}"/>
    <hyperlink ref="C30" r:id="rId29" xr:uid="{1C04C3EE-76B1-41EA-874B-F5A1CEA2007E}"/>
  </hyperlinks>
  <pageMargins left="0.31496062992125984" right="0.31496062992125984" top="0.55118110236220474" bottom="0.55118110236220474" header="0.31496062992125984" footer="0.31496062992125984"/>
  <pageSetup paperSize="9" scale="54" fitToWidth="0" orientation="landscape" r:id="rId30"/>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A6AC-4D0E-41F0-BDF3-6C08A07745B3}">
  <sheetPr>
    <tabColor rgb="FF0070C0"/>
    <pageSetUpPr fitToPage="1"/>
  </sheetPr>
  <dimension ref="A6:AD125"/>
  <sheetViews>
    <sheetView topLeftCell="A84" zoomScale="85" zoomScaleNormal="85" workbookViewId="0">
      <pane xSplit="1" topLeftCell="B1" activePane="topRight" state="frozen"/>
      <selection pane="topRight" activeCell="H89" sqref="H89"/>
      <selection activeCell="A31" sqref="A31"/>
    </sheetView>
  </sheetViews>
  <sheetFormatPr defaultRowHeight="15"/>
  <cols>
    <col min="1" max="1" width="38.42578125" customWidth="1"/>
    <col min="2" max="2" width="121.28515625" customWidth="1"/>
    <col min="3" max="3" width="16.42578125" customWidth="1"/>
    <col min="4" max="4" width="18.140625" customWidth="1"/>
    <col min="5" max="5" width="12.5703125" style="20" customWidth="1"/>
    <col min="6" max="6" width="21.5703125" style="20" customWidth="1"/>
    <col min="7" max="7" width="26.28515625" style="20" customWidth="1"/>
    <col min="8" max="8" width="36.85546875" style="430" customWidth="1"/>
    <col min="9" max="9" width="31.5703125" customWidth="1"/>
    <col min="10" max="10" width="15" customWidth="1"/>
    <col min="11" max="11" width="32.7109375" customWidth="1"/>
    <col min="12" max="12" width="36.5703125" customWidth="1"/>
    <col min="13" max="16" width="12.140625" customWidth="1"/>
    <col min="17" max="17" width="13.85546875" customWidth="1"/>
    <col min="18" max="18" width="12.140625" customWidth="1"/>
    <col min="19" max="19" width="14.5703125" customWidth="1"/>
    <col min="20" max="32" width="12.140625" customWidth="1"/>
  </cols>
  <sheetData>
    <row r="6" spans="1:30" ht="42.75" customHeight="1">
      <c r="A6" s="177" t="s">
        <v>556</v>
      </c>
      <c r="B6" s="81"/>
      <c r="C6" s="81"/>
      <c r="E6"/>
      <c r="F6"/>
      <c r="G6"/>
    </row>
    <row r="7" spans="1:30" ht="24">
      <c r="A7" s="176" t="s">
        <v>18</v>
      </c>
      <c r="B7" s="81"/>
      <c r="C7" s="81"/>
      <c r="E7"/>
      <c r="F7"/>
      <c r="G7"/>
    </row>
    <row r="8" spans="1:30" ht="24">
      <c r="A8" s="176" t="s">
        <v>19</v>
      </c>
      <c r="B8" s="81"/>
      <c r="C8" s="81"/>
      <c r="E8"/>
      <c r="F8"/>
      <c r="G8"/>
    </row>
    <row r="9" spans="1:30" ht="24">
      <c r="A9" s="176" t="s">
        <v>20</v>
      </c>
      <c r="B9" s="81"/>
      <c r="C9" s="81"/>
      <c r="E9"/>
      <c r="F9"/>
      <c r="G9"/>
    </row>
    <row r="10" spans="1:30" ht="213.75" customHeight="1">
      <c r="A10" s="569" t="s">
        <v>557</v>
      </c>
      <c r="B10" s="570"/>
      <c r="C10" s="570"/>
      <c r="D10" s="570"/>
      <c r="E10" s="570"/>
      <c r="F10" s="570"/>
      <c r="G10" s="82"/>
    </row>
    <row r="11" spans="1:30" ht="26.25" customHeight="1">
      <c r="A11" s="178" t="s">
        <v>558</v>
      </c>
      <c r="M11" s="572" t="s">
        <v>559</v>
      </c>
      <c r="N11" s="573"/>
      <c r="O11" s="573"/>
      <c r="P11" s="573"/>
      <c r="Q11" s="573"/>
      <c r="R11" s="573"/>
      <c r="S11" s="573"/>
      <c r="T11" s="573"/>
      <c r="U11" s="573"/>
      <c r="V11" s="573"/>
      <c r="W11" s="573"/>
      <c r="X11" s="573"/>
      <c r="Y11" s="573"/>
      <c r="Z11" s="573"/>
      <c r="AA11" s="573"/>
      <c r="AB11" s="573"/>
      <c r="AC11" s="573"/>
      <c r="AD11" s="573"/>
    </row>
    <row r="12" spans="1:30" ht="78.75" customHeight="1">
      <c r="M12" s="571" t="s">
        <v>560</v>
      </c>
      <c r="N12" s="571"/>
      <c r="O12" s="571"/>
      <c r="P12" s="571"/>
      <c r="Q12" s="571" t="s">
        <v>561</v>
      </c>
      <c r="R12" s="571"/>
      <c r="S12" s="83" t="s">
        <v>562</v>
      </c>
      <c r="T12" s="571" t="s">
        <v>563</v>
      </c>
      <c r="U12" s="571"/>
      <c r="V12" s="571" t="s">
        <v>564</v>
      </c>
      <c r="W12" s="571"/>
      <c r="X12" s="83" t="s">
        <v>565</v>
      </c>
      <c r="Y12" s="83" t="s">
        <v>566</v>
      </c>
      <c r="Z12" s="571" t="s">
        <v>567</v>
      </c>
      <c r="AA12" s="571"/>
      <c r="AB12" s="571"/>
      <c r="AC12" s="571" t="s">
        <v>568</v>
      </c>
      <c r="AD12" s="571"/>
    </row>
    <row r="13" spans="1:30" ht="236.25">
      <c r="A13" s="83" t="s">
        <v>21</v>
      </c>
      <c r="B13" s="83" t="s">
        <v>22</v>
      </c>
      <c r="C13" s="84" t="s">
        <v>569</v>
      </c>
      <c r="D13" s="84" t="s">
        <v>493</v>
      </c>
      <c r="E13" s="84" t="s">
        <v>163</v>
      </c>
      <c r="F13" s="84" t="s">
        <v>23</v>
      </c>
      <c r="G13" s="84" t="s">
        <v>570</v>
      </c>
      <c r="H13" s="84" t="s">
        <v>571</v>
      </c>
      <c r="I13" s="84" t="s">
        <v>572</v>
      </c>
      <c r="J13" s="84" t="s">
        <v>573</v>
      </c>
      <c r="K13" s="84" t="s">
        <v>574</v>
      </c>
      <c r="L13" s="84" t="s">
        <v>575</v>
      </c>
      <c r="M13" s="383" t="s">
        <v>576</v>
      </c>
      <c r="N13" s="383" t="s">
        <v>577</v>
      </c>
      <c r="O13" s="383" t="s">
        <v>578</v>
      </c>
      <c r="P13" s="383" t="s">
        <v>579</v>
      </c>
      <c r="Q13" s="383" t="s">
        <v>580</v>
      </c>
      <c r="R13" s="383" t="s">
        <v>581</v>
      </c>
      <c r="S13" s="383" t="s">
        <v>582</v>
      </c>
      <c r="T13" s="383" t="s">
        <v>583</v>
      </c>
      <c r="U13" s="383" t="s">
        <v>584</v>
      </c>
      <c r="V13" s="383" t="s">
        <v>585</v>
      </c>
      <c r="W13" s="383" t="s">
        <v>586</v>
      </c>
      <c r="X13" s="383" t="s">
        <v>587</v>
      </c>
      <c r="Y13" s="383" t="s">
        <v>588</v>
      </c>
      <c r="Z13" s="383" t="s">
        <v>589</v>
      </c>
      <c r="AA13" s="383" t="s">
        <v>590</v>
      </c>
      <c r="AB13" s="383" t="s">
        <v>591</v>
      </c>
      <c r="AC13" s="383" t="s">
        <v>592</v>
      </c>
      <c r="AD13" s="383" t="s">
        <v>593</v>
      </c>
    </row>
    <row r="14" spans="1:30" ht="23.25">
      <c r="A14" s="567" t="s">
        <v>594</v>
      </c>
      <c r="B14" s="568"/>
      <c r="C14" s="86"/>
      <c r="D14" s="86"/>
      <c r="E14" s="86"/>
      <c r="F14" s="86"/>
      <c r="G14" s="86"/>
      <c r="H14" s="467"/>
      <c r="I14" s="86"/>
      <c r="J14" s="88"/>
      <c r="K14" s="86"/>
      <c r="L14" s="86"/>
      <c r="M14" s="86"/>
      <c r="N14" s="86"/>
      <c r="O14" s="86"/>
      <c r="P14" s="86"/>
      <c r="Q14" s="86"/>
      <c r="R14" s="86"/>
      <c r="S14" s="86"/>
      <c r="T14" s="86"/>
      <c r="U14" s="86"/>
      <c r="V14" s="86"/>
      <c r="W14" s="86"/>
      <c r="X14" s="86"/>
      <c r="Y14" s="86"/>
      <c r="Z14" s="86"/>
      <c r="AA14" s="86"/>
      <c r="AB14" s="86"/>
      <c r="AC14" s="86"/>
      <c r="AD14" s="86"/>
    </row>
    <row r="15" spans="1:30" ht="26.25">
      <c r="A15" s="36" t="s">
        <v>45</v>
      </c>
      <c r="B15" s="28" t="s">
        <v>595</v>
      </c>
      <c r="C15" s="28"/>
      <c r="D15" s="26" t="s">
        <v>322</v>
      </c>
      <c r="E15" s="92">
        <v>6250</v>
      </c>
      <c r="F15" s="92">
        <v>4240</v>
      </c>
      <c r="G15" s="195" t="s">
        <v>323</v>
      </c>
      <c r="H15" s="195" t="s">
        <v>323</v>
      </c>
      <c r="I15" s="195" t="s">
        <v>323</v>
      </c>
      <c r="J15" s="476"/>
      <c r="K15" s="195"/>
      <c r="L15" s="195"/>
      <c r="M15" s="385"/>
      <c r="N15" s="385"/>
      <c r="O15" s="385"/>
      <c r="P15" s="385"/>
      <c r="Q15" s="385" t="s">
        <v>596</v>
      </c>
      <c r="R15" s="385"/>
      <c r="S15" s="385" t="s">
        <v>596</v>
      </c>
      <c r="T15" s="385" t="s">
        <v>596</v>
      </c>
      <c r="U15" s="385"/>
      <c r="V15" s="385" t="s">
        <v>596</v>
      </c>
      <c r="W15" s="385"/>
      <c r="X15" s="385"/>
      <c r="Y15" s="385"/>
      <c r="Z15" s="385"/>
      <c r="AA15" s="385"/>
      <c r="AB15" s="385"/>
      <c r="AC15" s="385"/>
      <c r="AD15" s="195"/>
    </row>
    <row r="16" spans="1:30" ht="26.25">
      <c r="A16" s="36" t="s">
        <v>597</v>
      </c>
      <c r="B16" s="28" t="s">
        <v>598</v>
      </c>
      <c r="C16" s="28"/>
      <c r="D16" s="26" t="s">
        <v>322</v>
      </c>
      <c r="E16" s="92">
        <v>3815</v>
      </c>
      <c r="F16" s="92">
        <v>2648</v>
      </c>
      <c r="G16" s="195" t="s">
        <v>323</v>
      </c>
      <c r="H16" s="195" t="s">
        <v>323</v>
      </c>
      <c r="I16" s="195" t="s">
        <v>323</v>
      </c>
      <c r="J16" s="195"/>
      <c r="K16" s="195"/>
      <c r="L16" s="195"/>
      <c r="M16" s="385"/>
      <c r="N16" s="385"/>
      <c r="O16" s="385"/>
      <c r="P16" s="385"/>
      <c r="Q16" s="385" t="s">
        <v>596</v>
      </c>
      <c r="R16" s="385"/>
      <c r="S16" s="385" t="s">
        <v>596</v>
      </c>
      <c r="T16" s="385" t="s">
        <v>596</v>
      </c>
      <c r="U16" s="385"/>
      <c r="V16" s="385" t="s">
        <v>596</v>
      </c>
      <c r="W16" s="385"/>
      <c r="X16" s="385"/>
      <c r="Y16" s="385"/>
      <c r="Z16" s="385"/>
      <c r="AA16" s="385"/>
      <c r="AB16" s="385"/>
      <c r="AC16" s="385"/>
      <c r="AD16" s="195"/>
    </row>
    <row r="17" spans="1:30" ht="30">
      <c r="A17" s="36" t="s">
        <v>599</v>
      </c>
      <c r="B17" s="28" t="s">
        <v>600</v>
      </c>
      <c r="C17" s="28"/>
      <c r="D17" s="26" t="s">
        <v>322</v>
      </c>
      <c r="E17" s="92">
        <v>4036</v>
      </c>
      <c r="F17" s="92">
        <v>2825</v>
      </c>
      <c r="G17" s="195" t="s">
        <v>323</v>
      </c>
      <c r="H17" s="195" t="s">
        <v>323</v>
      </c>
      <c r="I17" s="195" t="s">
        <v>323</v>
      </c>
      <c r="J17" s="195"/>
      <c r="K17" s="476"/>
      <c r="L17" s="195"/>
      <c r="M17" s="385"/>
      <c r="N17" s="385"/>
      <c r="O17" s="385"/>
      <c r="P17" s="385"/>
      <c r="Q17" s="385" t="s">
        <v>596</v>
      </c>
      <c r="R17" s="385"/>
      <c r="S17" s="385" t="s">
        <v>596</v>
      </c>
      <c r="T17" s="385" t="s">
        <v>596</v>
      </c>
      <c r="U17" s="385"/>
      <c r="V17" s="385" t="s">
        <v>596</v>
      </c>
      <c r="W17" s="385"/>
      <c r="X17" s="385"/>
      <c r="Y17" s="385"/>
      <c r="Z17" s="385" t="s">
        <v>596</v>
      </c>
      <c r="AA17" s="385" t="s">
        <v>596</v>
      </c>
      <c r="AB17" s="385" t="s">
        <v>596</v>
      </c>
      <c r="AC17" s="385" t="s">
        <v>596</v>
      </c>
      <c r="AD17" s="385" t="s">
        <v>596</v>
      </c>
    </row>
    <row r="18" spans="1:30" ht="30">
      <c r="A18" s="36" t="s">
        <v>129</v>
      </c>
      <c r="B18" s="28" t="s">
        <v>601</v>
      </c>
      <c r="C18" s="28"/>
      <c r="D18" s="26" t="s">
        <v>322</v>
      </c>
      <c r="E18" s="92">
        <v>1730</v>
      </c>
      <c r="F18" s="92">
        <v>1211</v>
      </c>
      <c r="G18" s="195" t="s">
        <v>323</v>
      </c>
      <c r="H18" s="195" t="s">
        <v>323</v>
      </c>
      <c r="I18" s="195" t="s">
        <v>323</v>
      </c>
      <c r="J18" s="195"/>
      <c r="K18" s="195"/>
      <c r="L18" s="195"/>
      <c r="M18" s="385"/>
      <c r="N18" s="385"/>
      <c r="O18" s="385"/>
      <c r="P18" s="385"/>
      <c r="Q18" s="385" t="s">
        <v>596</v>
      </c>
      <c r="R18" s="385"/>
      <c r="S18" s="385" t="s">
        <v>596</v>
      </c>
      <c r="T18" s="385" t="s">
        <v>596</v>
      </c>
      <c r="U18" s="385"/>
      <c r="V18" s="385" t="s">
        <v>596</v>
      </c>
      <c r="W18" s="385"/>
      <c r="X18" s="385"/>
      <c r="Y18" s="385"/>
      <c r="Z18" s="385" t="s">
        <v>596</v>
      </c>
      <c r="AA18" s="385" t="s">
        <v>596</v>
      </c>
      <c r="AB18" s="385" t="s">
        <v>596</v>
      </c>
      <c r="AC18" s="385" t="s">
        <v>596</v>
      </c>
      <c r="AD18" s="385" t="s">
        <v>596</v>
      </c>
    </row>
    <row r="19" spans="1:30" ht="30">
      <c r="A19" s="36" t="s">
        <v>131</v>
      </c>
      <c r="B19" s="28" t="s">
        <v>602</v>
      </c>
      <c r="C19" s="28"/>
      <c r="D19" s="26" t="s">
        <v>322</v>
      </c>
      <c r="E19" s="92">
        <v>1442</v>
      </c>
      <c r="F19" s="92">
        <v>1009</v>
      </c>
      <c r="G19" s="195" t="s">
        <v>323</v>
      </c>
      <c r="H19" s="195" t="s">
        <v>323</v>
      </c>
      <c r="I19" s="195" t="s">
        <v>323</v>
      </c>
      <c r="J19" s="195"/>
      <c r="K19" s="195"/>
      <c r="L19" s="195"/>
      <c r="M19" s="385"/>
      <c r="N19" s="385"/>
      <c r="O19" s="385"/>
      <c r="P19" s="385"/>
      <c r="Q19" s="385" t="s">
        <v>596</v>
      </c>
      <c r="R19" s="385"/>
      <c r="S19" s="385" t="s">
        <v>596</v>
      </c>
      <c r="T19" s="385" t="s">
        <v>596</v>
      </c>
      <c r="U19" s="385"/>
      <c r="V19" s="385" t="s">
        <v>596</v>
      </c>
      <c r="W19" s="385"/>
      <c r="X19" s="385"/>
      <c r="Y19" s="385"/>
      <c r="Z19" s="385" t="s">
        <v>596</v>
      </c>
      <c r="AA19" s="385" t="s">
        <v>596</v>
      </c>
      <c r="AB19" s="385" t="s">
        <v>596</v>
      </c>
      <c r="AC19" s="385" t="s">
        <v>596</v>
      </c>
      <c r="AD19" s="385" t="s">
        <v>596</v>
      </c>
    </row>
    <row r="20" spans="1:30" ht="30">
      <c r="A20" s="36" t="s">
        <v>36</v>
      </c>
      <c r="B20" s="28" t="s">
        <v>603</v>
      </c>
      <c r="C20" s="28"/>
      <c r="D20" s="26" t="s">
        <v>322</v>
      </c>
      <c r="E20" s="92">
        <v>1039</v>
      </c>
      <c r="F20" s="92">
        <v>720</v>
      </c>
      <c r="G20" s="195" t="s">
        <v>323</v>
      </c>
      <c r="H20" s="195" t="s">
        <v>323</v>
      </c>
      <c r="I20" s="195" t="s">
        <v>323</v>
      </c>
      <c r="J20" s="195"/>
      <c r="K20" s="195"/>
      <c r="L20" s="195"/>
      <c r="M20" s="385"/>
      <c r="N20" s="385"/>
      <c r="O20" s="385"/>
      <c r="P20" s="385"/>
      <c r="Q20" s="385" t="s">
        <v>596</v>
      </c>
      <c r="R20" s="385"/>
      <c r="S20" s="385" t="s">
        <v>596</v>
      </c>
      <c r="T20" s="385" t="s">
        <v>596</v>
      </c>
      <c r="U20" s="385"/>
      <c r="V20" s="385" t="s">
        <v>596</v>
      </c>
      <c r="W20" s="385"/>
      <c r="X20" s="385"/>
      <c r="Y20" s="385"/>
      <c r="Z20" s="385" t="s">
        <v>596</v>
      </c>
      <c r="AA20" s="385" t="s">
        <v>596</v>
      </c>
      <c r="AB20" s="385" t="s">
        <v>596</v>
      </c>
      <c r="AC20" s="385" t="s">
        <v>596</v>
      </c>
      <c r="AD20" s="385" t="s">
        <v>596</v>
      </c>
    </row>
    <row r="21" spans="1:30" ht="30">
      <c r="A21" s="36" t="s">
        <v>127</v>
      </c>
      <c r="B21" s="28" t="s">
        <v>604</v>
      </c>
      <c r="C21" s="28"/>
      <c r="D21" s="26" t="s">
        <v>322</v>
      </c>
      <c r="E21" s="92">
        <v>721</v>
      </c>
      <c r="F21" s="92">
        <v>487</v>
      </c>
      <c r="G21" s="195" t="s">
        <v>323</v>
      </c>
      <c r="H21" s="195" t="s">
        <v>323</v>
      </c>
      <c r="I21" s="195" t="s">
        <v>323</v>
      </c>
      <c r="J21" s="195"/>
      <c r="K21" s="195"/>
      <c r="L21" s="195"/>
      <c r="M21" s="385"/>
      <c r="N21" s="385"/>
      <c r="O21" s="385"/>
      <c r="P21" s="385"/>
      <c r="Q21" s="385" t="s">
        <v>596</v>
      </c>
      <c r="R21" s="385"/>
      <c r="S21" s="385" t="s">
        <v>596</v>
      </c>
      <c r="T21" s="385" t="s">
        <v>596</v>
      </c>
      <c r="U21" s="385"/>
      <c r="V21" s="385" t="s">
        <v>596</v>
      </c>
      <c r="W21" s="385"/>
      <c r="X21" s="385"/>
      <c r="Y21" s="385"/>
      <c r="Z21" s="385" t="s">
        <v>596</v>
      </c>
      <c r="AA21" s="385"/>
      <c r="AB21" s="385" t="s">
        <v>596</v>
      </c>
      <c r="AC21" s="385"/>
      <c r="AD21" s="385" t="s">
        <v>596</v>
      </c>
    </row>
    <row r="22" spans="1:30" ht="30">
      <c r="A22" s="36" t="s">
        <v>605</v>
      </c>
      <c r="B22" s="28" t="s">
        <v>606</v>
      </c>
      <c r="C22" s="28"/>
      <c r="D22" s="26" t="s">
        <v>322</v>
      </c>
      <c r="E22" s="92">
        <v>570</v>
      </c>
      <c r="F22" s="92">
        <v>386</v>
      </c>
      <c r="G22" s="195" t="s">
        <v>323</v>
      </c>
      <c r="H22" s="195" t="s">
        <v>323</v>
      </c>
      <c r="I22" s="195" t="s">
        <v>323</v>
      </c>
      <c r="J22" s="195"/>
      <c r="K22" s="195"/>
      <c r="L22" s="195"/>
      <c r="M22" s="385"/>
      <c r="N22" s="385"/>
      <c r="O22" s="385"/>
      <c r="P22" s="385"/>
      <c r="Q22" s="385" t="s">
        <v>596</v>
      </c>
      <c r="R22" s="385"/>
      <c r="S22" s="385" t="s">
        <v>596</v>
      </c>
      <c r="T22" s="385" t="s">
        <v>596</v>
      </c>
      <c r="U22" s="385"/>
      <c r="V22" s="385" t="s">
        <v>596</v>
      </c>
      <c r="W22" s="385"/>
      <c r="X22" s="385"/>
      <c r="Y22" s="385"/>
      <c r="Z22" s="385" t="s">
        <v>596</v>
      </c>
      <c r="AA22" s="385"/>
      <c r="AB22" s="385" t="s">
        <v>596</v>
      </c>
      <c r="AC22" s="385"/>
      <c r="AD22" s="385" t="s">
        <v>596</v>
      </c>
    </row>
    <row r="23" spans="1:30" ht="26.25">
      <c r="H23" s="468"/>
      <c r="I23" s="20"/>
      <c r="K23" s="20"/>
      <c r="L23" s="20"/>
      <c r="M23" s="386"/>
      <c r="N23" s="386"/>
      <c r="O23" s="386"/>
      <c r="P23" s="386"/>
      <c r="Q23" s="386"/>
      <c r="R23" s="386"/>
      <c r="S23" s="386"/>
      <c r="T23" s="386"/>
      <c r="U23" s="386"/>
      <c r="V23" s="386"/>
      <c r="W23" s="386"/>
      <c r="X23" s="386"/>
      <c r="Y23" s="386"/>
      <c r="Z23" s="386"/>
      <c r="AA23" s="386"/>
      <c r="AB23" s="386"/>
      <c r="AC23" s="386"/>
      <c r="AD23" s="20"/>
    </row>
    <row r="24" spans="1:30" ht="26.25">
      <c r="A24" s="85" t="s">
        <v>607</v>
      </c>
      <c r="B24" s="86"/>
      <c r="C24" s="86"/>
      <c r="D24" s="86"/>
      <c r="E24" s="86"/>
      <c r="F24" s="86"/>
      <c r="G24" s="86"/>
      <c r="H24" s="467"/>
      <c r="I24" s="86"/>
      <c r="J24" s="88"/>
      <c r="K24" s="86"/>
      <c r="L24" s="86"/>
      <c r="M24" s="387"/>
      <c r="N24" s="387"/>
      <c r="O24" s="387"/>
      <c r="P24" s="387"/>
      <c r="Q24" s="387"/>
      <c r="R24" s="387"/>
      <c r="S24" s="387"/>
      <c r="T24" s="387"/>
      <c r="U24" s="387"/>
      <c r="V24" s="387"/>
      <c r="W24" s="387"/>
      <c r="X24" s="387"/>
      <c r="Y24" s="387"/>
      <c r="Z24" s="387"/>
      <c r="AA24" s="387"/>
      <c r="AB24" s="387"/>
      <c r="AC24" s="387"/>
      <c r="AD24" s="86"/>
    </row>
    <row r="25" spans="1:30" ht="30">
      <c r="A25" s="36" t="s">
        <v>608</v>
      </c>
      <c r="B25" s="28" t="s">
        <v>609</v>
      </c>
      <c r="C25" s="28"/>
      <c r="D25" s="26" t="s">
        <v>322</v>
      </c>
      <c r="E25" s="92">
        <v>1441</v>
      </c>
      <c r="F25" s="92">
        <v>1008</v>
      </c>
      <c r="G25" s="195" t="s">
        <v>323</v>
      </c>
      <c r="H25" s="195" t="s">
        <v>323</v>
      </c>
      <c r="I25" s="195" t="s">
        <v>323</v>
      </c>
      <c r="J25" s="195"/>
      <c r="K25" s="195"/>
      <c r="L25" s="195"/>
      <c r="M25" s="385"/>
      <c r="N25" s="385"/>
      <c r="O25" s="385"/>
      <c r="P25" s="385"/>
      <c r="Q25" s="385" t="s">
        <v>596</v>
      </c>
      <c r="R25" s="385"/>
      <c r="S25" s="385" t="s">
        <v>596</v>
      </c>
      <c r="T25" s="385" t="s">
        <v>596</v>
      </c>
      <c r="U25" s="385"/>
      <c r="V25" s="385" t="s">
        <v>596</v>
      </c>
      <c r="W25" s="385"/>
      <c r="X25" s="385"/>
      <c r="Y25" s="385"/>
      <c r="Z25" s="385"/>
      <c r="AA25" s="385"/>
      <c r="AB25" s="385"/>
      <c r="AC25" s="385"/>
      <c r="AD25" s="195"/>
    </row>
    <row r="26" spans="1:30" ht="30">
      <c r="A26" s="36" t="s">
        <v>610</v>
      </c>
      <c r="B26" s="28" t="s">
        <v>611</v>
      </c>
      <c r="C26" s="28"/>
      <c r="D26" s="26" t="s">
        <v>322</v>
      </c>
      <c r="E26" s="92">
        <v>1038</v>
      </c>
      <c r="F26" s="92">
        <v>726</v>
      </c>
      <c r="G26" s="195" t="s">
        <v>323</v>
      </c>
      <c r="H26" s="195" t="s">
        <v>323</v>
      </c>
      <c r="I26" s="195" t="s">
        <v>323</v>
      </c>
      <c r="J26" s="195"/>
      <c r="K26" s="195"/>
      <c r="L26" s="195"/>
      <c r="M26" s="385"/>
      <c r="N26" s="385"/>
      <c r="O26" s="385"/>
      <c r="P26" s="385"/>
      <c r="Q26" s="385" t="s">
        <v>596</v>
      </c>
      <c r="R26" s="385"/>
      <c r="S26" s="385" t="s">
        <v>596</v>
      </c>
      <c r="T26" s="385" t="s">
        <v>596</v>
      </c>
      <c r="U26" s="385"/>
      <c r="V26" s="385" t="s">
        <v>596</v>
      </c>
      <c r="W26" s="385"/>
      <c r="X26" s="385"/>
      <c r="Y26" s="385"/>
      <c r="Z26" s="385"/>
      <c r="AA26" s="385"/>
      <c r="AB26" s="385"/>
      <c r="AC26" s="385"/>
      <c r="AD26" s="195"/>
    </row>
    <row r="27" spans="1:30" ht="26.25">
      <c r="H27" s="468"/>
      <c r="I27" s="20"/>
      <c r="M27" s="384"/>
      <c r="N27" s="384"/>
      <c r="O27" s="384"/>
      <c r="P27" s="384"/>
      <c r="Q27" s="384"/>
      <c r="R27" s="384"/>
      <c r="S27" s="384"/>
      <c r="T27" s="384"/>
      <c r="U27" s="384"/>
      <c r="V27" s="384"/>
      <c r="W27" s="384"/>
      <c r="X27" s="384"/>
      <c r="Y27" s="384"/>
      <c r="Z27" s="384"/>
      <c r="AA27" s="384"/>
      <c r="AB27" s="384"/>
      <c r="AC27" s="384"/>
    </row>
    <row r="28" spans="1:30" ht="26.25">
      <c r="A28" s="85" t="s">
        <v>612</v>
      </c>
      <c r="B28" s="86"/>
      <c r="C28" s="86"/>
      <c r="D28" s="86"/>
      <c r="E28" s="86"/>
      <c r="F28" s="86"/>
      <c r="G28" s="86"/>
      <c r="H28" s="467"/>
      <c r="I28" s="86"/>
      <c r="J28" s="88"/>
      <c r="K28" s="86"/>
      <c r="L28" s="86"/>
      <c r="M28" s="387"/>
      <c r="N28" s="387"/>
      <c r="O28" s="387"/>
      <c r="P28" s="387"/>
      <c r="Q28" s="387"/>
      <c r="R28" s="387"/>
      <c r="S28" s="387"/>
      <c r="T28" s="387"/>
      <c r="U28" s="387"/>
      <c r="V28" s="387"/>
      <c r="W28" s="387"/>
      <c r="X28" s="387"/>
      <c r="Y28" s="387"/>
      <c r="Z28" s="387"/>
      <c r="AA28" s="387"/>
      <c r="AB28" s="387"/>
      <c r="AC28" s="387"/>
      <c r="AD28" s="86"/>
    </row>
    <row r="29" spans="1:30" ht="26.25">
      <c r="A29" s="36" t="s">
        <v>613</v>
      </c>
      <c r="B29" s="28" t="s">
        <v>614</v>
      </c>
      <c r="C29" s="28"/>
      <c r="D29" s="26"/>
      <c r="E29" s="92">
        <v>757</v>
      </c>
      <c r="F29" s="92">
        <v>530</v>
      </c>
      <c r="G29" s="195" t="s">
        <v>323</v>
      </c>
      <c r="H29" s="195" t="s">
        <v>323</v>
      </c>
      <c r="I29" s="195" t="s">
        <v>323</v>
      </c>
      <c r="J29" s="195" t="s">
        <v>615</v>
      </c>
      <c r="K29" s="195"/>
      <c r="L29" s="195"/>
      <c r="M29" s="385"/>
      <c r="N29" s="385"/>
      <c r="O29" s="385"/>
      <c r="P29" s="385"/>
      <c r="Q29" s="385"/>
      <c r="R29" s="385"/>
      <c r="S29" s="385"/>
      <c r="T29" s="385"/>
      <c r="U29" s="385"/>
      <c r="V29" s="385"/>
      <c r="W29" s="385"/>
      <c r="X29" s="385"/>
      <c r="Y29" s="385"/>
      <c r="Z29" s="385"/>
      <c r="AA29" s="385"/>
      <c r="AB29" s="385"/>
      <c r="AC29" s="385"/>
      <c r="AD29" s="195"/>
    </row>
    <row r="30" spans="1:30" ht="26.25">
      <c r="A30" s="36" t="s">
        <v>616</v>
      </c>
      <c r="B30" s="28" t="s">
        <v>617</v>
      </c>
      <c r="C30" s="28"/>
      <c r="D30" s="26"/>
      <c r="E30" s="92">
        <v>984</v>
      </c>
      <c r="F30" s="92">
        <v>689</v>
      </c>
      <c r="G30" s="195" t="s">
        <v>323</v>
      </c>
      <c r="H30" s="195" t="s">
        <v>323</v>
      </c>
      <c r="I30" s="195" t="s">
        <v>323</v>
      </c>
      <c r="J30" s="195" t="s">
        <v>615</v>
      </c>
      <c r="K30" s="195"/>
      <c r="L30" s="195"/>
      <c r="M30" s="385"/>
      <c r="N30" s="385"/>
      <c r="O30" s="385"/>
      <c r="P30" s="385"/>
      <c r="Q30" s="385"/>
      <c r="R30" s="385"/>
      <c r="S30" s="385"/>
      <c r="T30" s="385"/>
      <c r="U30" s="385"/>
      <c r="V30" s="385"/>
      <c r="W30" s="385"/>
      <c r="X30" s="385"/>
      <c r="Y30" s="385"/>
      <c r="Z30" s="385"/>
      <c r="AA30" s="385"/>
      <c r="AB30" s="385"/>
      <c r="AC30" s="385"/>
      <c r="AD30" s="195"/>
    </row>
    <row r="31" spans="1:30" ht="26.25">
      <c r="H31" s="468"/>
      <c r="I31" s="20"/>
      <c r="K31" s="20"/>
      <c r="L31" s="20"/>
      <c r="M31" s="386"/>
      <c r="N31" s="386"/>
      <c r="O31" s="386"/>
      <c r="P31" s="386"/>
      <c r="Q31" s="386"/>
      <c r="R31" s="386"/>
      <c r="S31" s="386"/>
      <c r="T31" s="386"/>
      <c r="U31" s="386"/>
      <c r="V31" s="386"/>
      <c r="W31" s="386"/>
      <c r="X31" s="386"/>
      <c r="Y31" s="386"/>
      <c r="Z31" s="386"/>
      <c r="AA31" s="386"/>
      <c r="AB31" s="386"/>
      <c r="AC31" s="386"/>
      <c r="AD31" s="20"/>
    </row>
    <row r="32" spans="1:30" ht="26.25">
      <c r="A32" s="85" t="s">
        <v>618</v>
      </c>
      <c r="B32" s="86"/>
      <c r="C32" s="86"/>
      <c r="D32" s="86"/>
      <c r="E32" s="86"/>
      <c r="F32" s="86"/>
      <c r="G32" s="86"/>
      <c r="H32" s="467"/>
      <c r="I32" s="86"/>
      <c r="J32" s="88"/>
      <c r="K32" s="88"/>
      <c r="L32" s="88"/>
      <c r="M32" s="388"/>
      <c r="N32" s="388"/>
      <c r="O32" s="388"/>
      <c r="P32" s="388"/>
      <c r="Q32" s="388"/>
      <c r="R32" s="388"/>
      <c r="S32" s="388"/>
      <c r="T32" s="388"/>
      <c r="U32" s="388"/>
      <c r="V32" s="388"/>
      <c r="W32" s="388"/>
      <c r="X32" s="388"/>
      <c r="Y32" s="388"/>
      <c r="Z32" s="388"/>
      <c r="AA32" s="388"/>
      <c r="AB32" s="388"/>
      <c r="AC32" s="388"/>
      <c r="AD32" s="88"/>
    </row>
    <row r="33" spans="1:30" ht="75">
      <c r="A33" s="36" t="s">
        <v>619</v>
      </c>
      <c r="B33" s="28" t="s">
        <v>620</v>
      </c>
      <c r="C33" s="26" t="s">
        <v>322</v>
      </c>
      <c r="D33" s="26" t="s">
        <v>322</v>
      </c>
      <c r="E33" s="92">
        <v>1846</v>
      </c>
      <c r="F33" s="92">
        <v>1292</v>
      </c>
      <c r="G33" s="195" t="s">
        <v>323</v>
      </c>
      <c r="H33" s="195" t="s">
        <v>323</v>
      </c>
      <c r="I33" s="195" t="s">
        <v>323</v>
      </c>
      <c r="J33" s="195"/>
      <c r="K33" s="195">
        <v>130</v>
      </c>
      <c r="L33" s="195">
        <v>194</v>
      </c>
      <c r="M33" s="385" t="s">
        <v>596</v>
      </c>
      <c r="N33" s="385" t="s">
        <v>596</v>
      </c>
      <c r="O33" s="385" t="s">
        <v>596</v>
      </c>
      <c r="P33" s="385" t="s">
        <v>596</v>
      </c>
      <c r="Q33" s="385" t="s">
        <v>596</v>
      </c>
      <c r="R33" s="385"/>
      <c r="S33" s="385" t="s">
        <v>596</v>
      </c>
      <c r="T33" s="385" t="s">
        <v>596</v>
      </c>
      <c r="U33" s="385"/>
      <c r="V33" s="385" t="s">
        <v>596</v>
      </c>
      <c r="W33" s="385"/>
      <c r="X33" s="385"/>
      <c r="Y33" s="385" t="s">
        <v>596</v>
      </c>
      <c r="Z33" s="385" t="s">
        <v>596</v>
      </c>
      <c r="AA33" s="385"/>
      <c r="AB33" s="385"/>
      <c r="AC33" s="385"/>
      <c r="AD33" s="385" t="s">
        <v>596</v>
      </c>
    </row>
    <row r="34" spans="1:30" ht="60">
      <c r="A34" s="36" t="s">
        <v>621</v>
      </c>
      <c r="B34" s="28" t="s">
        <v>622</v>
      </c>
      <c r="C34" s="26" t="s">
        <v>322</v>
      </c>
      <c r="D34" s="26" t="s">
        <v>322</v>
      </c>
      <c r="E34" s="92">
        <v>2596</v>
      </c>
      <c r="F34" s="92">
        <v>1817</v>
      </c>
      <c r="G34" s="195" t="s">
        <v>323</v>
      </c>
      <c r="H34" s="195" t="s">
        <v>323</v>
      </c>
      <c r="I34" s="195" t="s">
        <v>323</v>
      </c>
      <c r="J34" s="195"/>
      <c r="K34" s="195">
        <v>182</v>
      </c>
      <c r="L34" s="195">
        <v>273</v>
      </c>
      <c r="M34" s="385" t="s">
        <v>596</v>
      </c>
      <c r="N34" s="385" t="s">
        <v>596</v>
      </c>
      <c r="O34" s="385" t="s">
        <v>596</v>
      </c>
      <c r="P34" s="385" t="s">
        <v>596</v>
      </c>
      <c r="Q34" s="385" t="s">
        <v>596</v>
      </c>
      <c r="R34" s="385"/>
      <c r="S34" s="385" t="s">
        <v>596</v>
      </c>
      <c r="T34" s="385" t="s">
        <v>596</v>
      </c>
      <c r="U34" s="385"/>
      <c r="V34" s="385" t="s">
        <v>596</v>
      </c>
      <c r="W34" s="385"/>
      <c r="X34" s="385"/>
      <c r="Y34" s="385" t="s">
        <v>596</v>
      </c>
      <c r="Z34" s="385" t="s">
        <v>596</v>
      </c>
      <c r="AA34" s="385" t="s">
        <v>596</v>
      </c>
      <c r="AB34" s="385"/>
      <c r="AC34" s="385" t="s">
        <v>596</v>
      </c>
      <c r="AD34" s="385" t="s">
        <v>596</v>
      </c>
    </row>
    <row r="35" spans="1:30" ht="60">
      <c r="A35" s="36" t="s">
        <v>623</v>
      </c>
      <c r="B35" s="28" t="s">
        <v>624</v>
      </c>
      <c r="C35" s="26" t="s">
        <v>322</v>
      </c>
      <c r="D35" s="26" t="s">
        <v>322</v>
      </c>
      <c r="E35" s="92">
        <v>3405</v>
      </c>
      <c r="F35" s="92">
        <v>2383</v>
      </c>
      <c r="G35" s="195" t="s">
        <v>323</v>
      </c>
      <c r="H35" s="195" t="s">
        <v>323</v>
      </c>
      <c r="I35" s="195" t="s">
        <v>323</v>
      </c>
      <c r="J35" s="195"/>
      <c r="K35" s="195">
        <v>239</v>
      </c>
      <c r="L35" s="195">
        <v>358</v>
      </c>
      <c r="M35" s="385" t="s">
        <v>596</v>
      </c>
      <c r="N35" s="385" t="s">
        <v>596</v>
      </c>
      <c r="O35" s="385" t="s">
        <v>596</v>
      </c>
      <c r="P35" s="385" t="s">
        <v>596</v>
      </c>
      <c r="Q35" s="385" t="s">
        <v>596</v>
      </c>
      <c r="R35" s="385"/>
      <c r="S35" s="385" t="s">
        <v>596</v>
      </c>
      <c r="T35" s="385" t="s">
        <v>596</v>
      </c>
      <c r="U35" s="385"/>
      <c r="V35" s="385" t="s">
        <v>596</v>
      </c>
      <c r="W35" s="385"/>
      <c r="X35" s="385"/>
      <c r="Y35" s="385" t="s">
        <v>596</v>
      </c>
      <c r="Z35" s="385" t="s">
        <v>596</v>
      </c>
      <c r="AA35" s="385" t="s">
        <v>596</v>
      </c>
      <c r="AB35" s="385"/>
      <c r="AC35" s="385" t="s">
        <v>596</v>
      </c>
      <c r="AD35" s="385" t="s">
        <v>596</v>
      </c>
    </row>
    <row r="36" spans="1:30" ht="60">
      <c r="A36" s="36" t="s">
        <v>625</v>
      </c>
      <c r="B36" s="28" t="s">
        <v>626</v>
      </c>
      <c r="C36" s="26" t="s">
        <v>322</v>
      </c>
      <c r="D36" s="26" t="s">
        <v>322</v>
      </c>
      <c r="E36" s="92">
        <v>4540</v>
      </c>
      <c r="F36" s="92">
        <v>3178</v>
      </c>
      <c r="G36" s="195" t="s">
        <v>323</v>
      </c>
      <c r="H36" s="195" t="s">
        <v>323</v>
      </c>
      <c r="I36" s="195" t="s">
        <v>323</v>
      </c>
      <c r="J36" s="195"/>
      <c r="K36" s="195">
        <v>318</v>
      </c>
      <c r="L36" s="195">
        <v>477</v>
      </c>
      <c r="M36" s="385" t="s">
        <v>596</v>
      </c>
      <c r="N36" s="385" t="s">
        <v>596</v>
      </c>
      <c r="O36" s="385" t="s">
        <v>596</v>
      </c>
      <c r="P36" s="385" t="s">
        <v>596</v>
      </c>
      <c r="Q36" s="385" t="s">
        <v>596</v>
      </c>
      <c r="R36" s="385"/>
      <c r="S36" s="385" t="s">
        <v>596</v>
      </c>
      <c r="T36" s="385" t="s">
        <v>596</v>
      </c>
      <c r="U36" s="385"/>
      <c r="V36" s="385" t="s">
        <v>596</v>
      </c>
      <c r="W36" s="385"/>
      <c r="X36" s="385"/>
      <c r="Y36" s="385" t="s">
        <v>596</v>
      </c>
      <c r="Z36" s="385" t="s">
        <v>596</v>
      </c>
      <c r="AA36" s="385" t="s">
        <v>596</v>
      </c>
      <c r="AB36" s="385" t="s">
        <v>596</v>
      </c>
      <c r="AC36" s="385" t="s">
        <v>596</v>
      </c>
      <c r="AD36" s="385" t="s">
        <v>596</v>
      </c>
    </row>
    <row r="37" spans="1:30" ht="75">
      <c r="A37" s="36" t="s">
        <v>627</v>
      </c>
      <c r="B37" s="5" t="s">
        <v>628</v>
      </c>
      <c r="C37" s="26" t="s">
        <v>322</v>
      </c>
      <c r="D37" s="26" t="s">
        <v>322</v>
      </c>
      <c r="E37" s="92">
        <v>3389</v>
      </c>
      <c r="F37" s="92">
        <v>2017</v>
      </c>
      <c r="G37" s="195" t="s">
        <v>323</v>
      </c>
      <c r="H37" s="195" t="s">
        <v>323</v>
      </c>
      <c r="I37" s="195" t="s">
        <v>323</v>
      </c>
      <c r="J37" s="195"/>
      <c r="K37" s="195">
        <v>202</v>
      </c>
      <c r="L37" s="195">
        <v>565</v>
      </c>
      <c r="M37" s="385"/>
      <c r="N37" s="385"/>
      <c r="O37" s="385"/>
      <c r="P37" s="385"/>
      <c r="Q37" s="385"/>
      <c r="R37" s="385"/>
      <c r="S37" s="385" t="s">
        <v>596</v>
      </c>
      <c r="T37" s="385" t="s">
        <v>596</v>
      </c>
      <c r="U37" s="385"/>
      <c r="V37" s="385" t="s">
        <v>596</v>
      </c>
      <c r="W37" s="385"/>
      <c r="X37" s="385"/>
      <c r="Y37" s="385"/>
      <c r="Z37" s="385" t="s">
        <v>596</v>
      </c>
      <c r="AA37" s="385"/>
      <c r="AB37" s="385" t="s">
        <v>596</v>
      </c>
      <c r="AC37" s="385" t="s">
        <v>596</v>
      </c>
      <c r="AD37" s="195"/>
    </row>
    <row r="38" spans="1:30" ht="75">
      <c r="A38" s="36" t="s">
        <v>629</v>
      </c>
      <c r="B38" s="28" t="s">
        <v>630</v>
      </c>
      <c r="C38" s="26" t="s">
        <v>322</v>
      </c>
      <c r="D38" s="26" t="s">
        <v>322</v>
      </c>
      <c r="E38" s="92">
        <v>4236</v>
      </c>
      <c r="F38" s="92">
        <v>2542</v>
      </c>
      <c r="G38" s="195" t="s">
        <v>323</v>
      </c>
      <c r="H38" s="195" t="s">
        <v>323</v>
      </c>
      <c r="I38" s="195" t="s">
        <v>323</v>
      </c>
      <c r="J38" s="195"/>
      <c r="K38" s="195">
        <v>255</v>
      </c>
      <c r="L38" s="195">
        <v>712</v>
      </c>
      <c r="M38" s="385"/>
      <c r="N38" s="385"/>
      <c r="O38" s="385"/>
      <c r="P38" s="385"/>
      <c r="Q38" s="385"/>
      <c r="R38" s="385"/>
      <c r="S38" s="385" t="s">
        <v>596</v>
      </c>
      <c r="T38" s="385" t="s">
        <v>596</v>
      </c>
      <c r="U38" s="385"/>
      <c r="V38" s="385" t="s">
        <v>596</v>
      </c>
      <c r="W38" s="385"/>
      <c r="X38" s="385"/>
      <c r="Y38" s="385"/>
      <c r="Z38" s="385" t="s">
        <v>596</v>
      </c>
      <c r="AA38" s="385" t="s">
        <v>596</v>
      </c>
      <c r="AB38" s="385" t="s">
        <v>596</v>
      </c>
      <c r="AC38" s="385" t="s">
        <v>596</v>
      </c>
      <c r="AD38" s="195"/>
    </row>
    <row r="39" spans="1:30" ht="75">
      <c r="A39" s="36" t="s">
        <v>631</v>
      </c>
      <c r="B39" s="28" t="s">
        <v>632</v>
      </c>
      <c r="C39" s="26" t="s">
        <v>322</v>
      </c>
      <c r="D39" s="26" t="s">
        <v>322</v>
      </c>
      <c r="E39" s="92">
        <v>5253</v>
      </c>
      <c r="F39" s="92">
        <v>3169</v>
      </c>
      <c r="G39" s="195" t="s">
        <v>323</v>
      </c>
      <c r="H39" s="195" t="s">
        <v>323</v>
      </c>
      <c r="I39" s="195" t="s">
        <v>323</v>
      </c>
      <c r="J39" s="195"/>
      <c r="K39" s="195">
        <v>317</v>
      </c>
      <c r="L39" s="195">
        <v>888</v>
      </c>
      <c r="M39" s="385"/>
      <c r="N39" s="385"/>
      <c r="O39" s="385"/>
      <c r="P39" s="385"/>
      <c r="Q39" s="385"/>
      <c r="R39" s="385"/>
      <c r="S39" s="385" t="s">
        <v>596</v>
      </c>
      <c r="T39" s="385" t="s">
        <v>596</v>
      </c>
      <c r="U39" s="385"/>
      <c r="V39" s="385" t="s">
        <v>596</v>
      </c>
      <c r="W39" s="385"/>
      <c r="X39" s="385"/>
      <c r="Y39" s="385"/>
      <c r="Z39" s="385" t="s">
        <v>596</v>
      </c>
      <c r="AA39" s="385" t="s">
        <v>596</v>
      </c>
      <c r="AB39" s="385" t="s">
        <v>596</v>
      </c>
      <c r="AC39" s="385" t="s">
        <v>596</v>
      </c>
      <c r="AD39" s="195"/>
    </row>
    <row r="40" spans="1:30" ht="75">
      <c r="A40" s="36" t="s">
        <v>633</v>
      </c>
      <c r="B40" s="28" t="s">
        <v>634</v>
      </c>
      <c r="C40" s="26" t="s">
        <v>322</v>
      </c>
      <c r="D40" s="26" t="s">
        <v>322</v>
      </c>
      <c r="E40" s="92">
        <v>6186</v>
      </c>
      <c r="F40" s="92">
        <v>3712</v>
      </c>
      <c r="G40" s="195" t="s">
        <v>323</v>
      </c>
      <c r="H40" s="195" t="s">
        <v>323</v>
      </c>
      <c r="I40" s="195" t="s">
        <v>323</v>
      </c>
      <c r="J40" s="195"/>
      <c r="K40" s="195">
        <v>372</v>
      </c>
      <c r="L40" s="195">
        <v>1040</v>
      </c>
      <c r="M40" s="385"/>
      <c r="N40" s="385"/>
      <c r="O40" s="385"/>
      <c r="P40" s="385"/>
      <c r="Q40" s="385"/>
      <c r="R40" s="385"/>
      <c r="S40" s="385" t="s">
        <v>596</v>
      </c>
      <c r="T40" s="385" t="s">
        <v>596</v>
      </c>
      <c r="U40" s="385"/>
      <c r="V40" s="385" t="s">
        <v>596</v>
      </c>
      <c r="W40" s="385"/>
      <c r="X40" s="385"/>
      <c r="Y40" s="385"/>
      <c r="Z40" s="385" t="s">
        <v>596</v>
      </c>
      <c r="AA40" s="385" t="s">
        <v>596</v>
      </c>
      <c r="AB40" s="385" t="s">
        <v>596</v>
      </c>
      <c r="AC40" s="385" t="s">
        <v>596</v>
      </c>
      <c r="AD40" s="195"/>
    </row>
    <row r="41" spans="1:30" ht="75">
      <c r="A41" s="36" t="s">
        <v>635</v>
      </c>
      <c r="B41" s="28" t="s">
        <v>636</v>
      </c>
      <c r="C41" s="26" t="s">
        <v>322</v>
      </c>
      <c r="D41" s="26" t="s">
        <v>322</v>
      </c>
      <c r="E41" s="92">
        <v>7626</v>
      </c>
      <c r="F41" s="92">
        <v>4576</v>
      </c>
      <c r="G41" s="195" t="s">
        <v>323</v>
      </c>
      <c r="H41" s="195" t="s">
        <v>323</v>
      </c>
      <c r="I41" s="195" t="s">
        <v>323</v>
      </c>
      <c r="J41" s="195"/>
      <c r="K41" s="195">
        <v>458</v>
      </c>
      <c r="L41" s="195">
        <v>1282</v>
      </c>
      <c r="M41" s="385"/>
      <c r="N41" s="385"/>
      <c r="O41" s="385"/>
      <c r="P41" s="385"/>
      <c r="Q41" s="385"/>
      <c r="R41" s="385"/>
      <c r="S41" s="385" t="s">
        <v>596</v>
      </c>
      <c r="T41" s="385" t="s">
        <v>596</v>
      </c>
      <c r="U41" s="385"/>
      <c r="V41" s="385" t="s">
        <v>596</v>
      </c>
      <c r="W41" s="385"/>
      <c r="X41" s="385"/>
      <c r="Y41" s="385"/>
      <c r="Z41" s="385" t="s">
        <v>596</v>
      </c>
      <c r="AA41" s="385" t="s">
        <v>596</v>
      </c>
      <c r="AB41" s="385"/>
      <c r="AC41" s="385"/>
      <c r="AD41" s="195"/>
    </row>
    <row r="42" spans="1:30" ht="26.25">
      <c r="E42" s="518"/>
      <c r="F42" s="475"/>
      <c r="G42" s="518"/>
      <c r="H42" s="519"/>
      <c r="I42" s="518"/>
      <c r="J42" s="474"/>
      <c r="M42" s="384"/>
      <c r="N42" s="384"/>
      <c r="O42" s="384"/>
      <c r="P42" s="384"/>
      <c r="Q42" s="384"/>
      <c r="R42" s="384"/>
      <c r="S42" s="384"/>
      <c r="T42" s="384"/>
      <c r="U42" s="384"/>
      <c r="V42" s="384"/>
      <c r="W42" s="384"/>
      <c r="X42" s="384"/>
      <c r="Y42" s="384"/>
      <c r="Z42" s="384"/>
      <c r="AA42" s="384"/>
      <c r="AB42" s="384"/>
      <c r="AC42" s="384"/>
    </row>
    <row r="43" spans="1:30" ht="26.25">
      <c r="A43" s="85" t="s">
        <v>637</v>
      </c>
      <c r="B43" s="86"/>
      <c r="C43" s="86"/>
      <c r="D43" s="86"/>
      <c r="E43" s="86"/>
      <c r="F43" s="86"/>
      <c r="G43" s="86"/>
      <c r="H43" s="467"/>
      <c r="I43" s="86"/>
      <c r="J43" s="88"/>
      <c r="K43" s="88"/>
      <c r="L43" s="88"/>
      <c r="M43" s="388"/>
      <c r="N43" s="388"/>
      <c r="O43" s="388"/>
      <c r="P43" s="388"/>
      <c r="Q43" s="388"/>
      <c r="R43" s="388"/>
      <c r="S43" s="388"/>
      <c r="T43" s="388"/>
      <c r="U43" s="388"/>
      <c r="V43" s="388"/>
      <c r="W43" s="388"/>
      <c r="X43" s="388"/>
      <c r="Y43" s="388"/>
      <c r="Z43" s="388"/>
      <c r="AA43" s="388"/>
      <c r="AB43" s="388"/>
      <c r="AC43" s="388"/>
      <c r="AD43" s="88"/>
    </row>
    <row r="44" spans="1:30" ht="30">
      <c r="A44" s="36" t="s">
        <v>578</v>
      </c>
      <c r="B44" s="28" t="s">
        <v>638</v>
      </c>
      <c r="C44" s="28"/>
      <c r="D44" s="26"/>
      <c r="E44" s="92">
        <v>833</v>
      </c>
      <c r="F44" s="92">
        <v>583</v>
      </c>
      <c r="G44" s="195" t="s">
        <v>323</v>
      </c>
      <c r="H44" s="195" t="s">
        <v>323</v>
      </c>
      <c r="I44" s="195" t="s">
        <v>323</v>
      </c>
      <c r="J44" s="195"/>
      <c r="K44" s="195"/>
      <c r="L44" s="195"/>
      <c r="M44" s="385"/>
      <c r="N44" s="385"/>
      <c r="O44" s="385"/>
      <c r="P44" s="385"/>
      <c r="Q44" s="385"/>
      <c r="R44" s="385"/>
      <c r="S44" s="385"/>
      <c r="T44" s="385"/>
      <c r="U44" s="385"/>
      <c r="V44" s="385"/>
      <c r="W44" s="385"/>
      <c r="X44" s="385"/>
      <c r="Y44" s="385"/>
      <c r="Z44" s="385"/>
      <c r="AA44" s="385"/>
      <c r="AB44" s="385"/>
      <c r="AC44" s="385"/>
      <c r="AD44" s="195"/>
    </row>
    <row r="45" spans="1:30" ht="30">
      <c r="A45" s="36" t="s">
        <v>579</v>
      </c>
      <c r="B45" s="28" t="s">
        <v>639</v>
      </c>
      <c r="C45" s="28"/>
      <c r="D45" s="26"/>
      <c r="E45" s="92">
        <v>1090</v>
      </c>
      <c r="F45" s="92">
        <v>763</v>
      </c>
      <c r="G45" s="195" t="s">
        <v>323</v>
      </c>
      <c r="H45" s="195" t="s">
        <v>323</v>
      </c>
      <c r="I45" s="195" t="s">
        <v>323</v>
      </c>
      <c r="J45" s="195"/>
      <c r="K45" s="195">
        <v>77</v>
      </c>
      <c r="L45" s="195">
        <v>115</v>
      </c>
      <c r="M45" s="385"/>
      <c r="N45" s="385"/>
      <c r="O45" s="385"/>
      <c r="P45" s="385"/>
      <c r="Q45" s="385"/>
      <c r="R45" s="385"/>
      <c r="S45" s="385"/>
      <c r="T45" s="385"/>
      <c r="U45" s="385"/>
      <c r="V45" s="385"/>
      <c r="W45" s="385"/>
      <c r="X45" s="385"/>
      <c r="Y45" s="385"/>
      <c r="Z45" s="385"/>
      <c r="AA45" s="385"/>
      <c r="AB45" s="385"/>
      <c r="AC45" s="385"/>
      <c r="AD45" s="195"/>
    </row>
    <row r="46" spans="1:30" ht="30">
      <c r="A46" s="36" t="s">
        <v>580</v>
      </c>
      <c r="B46" s="28" t="s">
        <v>640</v>
      </c>
      <c r="C46" s="28"/>
      <c r="D46" s="26"/>
      <c r="E46" s="92">
        <v>455</v>
      </c>
      <c r="F46" s="92">
        <v>318</v>
      </c>
      <c r="G46" s="195" t="s">
        <v>323</v>
      </c>
      <c r="H46" s="195" t="s">
        <v>323</v>
      </c>
      <c r="I46" s="195" t="s">
        <v>323</v>
      </c>
      <c r="J46" s="195"/>
      <c r="K46" s="195">
        <v>42</v>
      </c>
      <c r="L46" s="195">
        <v>64</v>
      </c>
      <c r="M46" s="385"/>
      <c r="N46" s="385"/>
      <c r="O46" s="385"/>
      <c r="P46" s="385"/>
      <c r="Q46" s="385"/>
      <c r="R46" s="385"/>
      <c r="S46" s="385"/>
      <c r="T46" s="385"/>
      <c r="U46" s="385"/>
      <c r="V46" s="385"/>
      <c r="W46" s="385"/>
      <c r="X46" s="385"/>
      <c r="Y46" s="385"/>
      <c r="Z46" s="385"/>
      <c r="AA46" s="385"/>
      <c r="AB46" s="385"/>
      <c r="AC46" s="385"/>
      <c r="AD46" s="195"/>
    </row>
    <row r="47" spans="1:30" ht="26.25">
      <c r="A47" s="36" t="s">
        <v>586</v>
      </c>
      <c r="B47" s="28" t="s">
        <v>641</v>
      </c>
      <c r="C47" s="28"/>
      <c r="D47" s="26"/>
      <c r="E47" s="92">
        <v>379</v>
      </c>
      <c r="F47" s="92">
        <v>275</v>
      </c>
      <c r="G47" s="195" t="s">
        <v>323</v>
      </c>
      <c r="H47" s="195" t="s">
        <v>323</v>
      </c>
      <c r="I47" s="195" t="s">
        <v>323</v>
      </c>
      <c r="J47" s="195"/>
      <c r="K47" s="195">
        <v>44</v>
      </c>
      <c r="L47" s="195">
        <v>66</v>
      </c>
      <c r="M47" s="385"/>
      <c r="N47" s="385"/>
      <c r="O47" s="385"/>
      <c r="P47" s="385"/>
      <c r="Q47" s="385"/>
      <c r="R47" s="385"/>
      <c r="S47" s="385"/>
      <c r="T47" s="385"/>
      <c r="U47" s="385"/>
      <c r="V47" s="385"/>
      <c r="W47" s="385"/>
      <c r="X47" s="385"/>
      <c r="Y47" s="385"/>
      <c r="Z47" s="385"/>
      <c r="AA47" s="385"/>
      <c r="AB47" s="385"/>
      <c r="AC47" s="385"/>
      <c r="AD47" s="195"/>
    </row>
    <row r="48" spans="1:30" ht="26.25">
      <c r="A48" s="36" t="s">
        <v>585</v>
      </c>
      <c r="B48" s="28" t="s">
        <v>642</v>
      </c>
      <c r="C48" s="28"/>
      <c r="D48" s="26"/>
      <c r="E48" s="92">
        <v>125</v>
      </c>
      <c r="F48" s="477">
        <v>94</v>
      </c>
      <c r="G48" s="195" t="s">
        <v>323</v>
      </c>
      <c r="H48" s="195" t="s">
        <v>323</v>
      </c>
      <c r="I48" s="195" t="s">
        <v>323</v>
      </c>
      <c r="J48" s="195" t="s">
        <v>643</v>
      </c>
      <c r="K48" s="195">
        <v>16</v>
      </c>
      <c r="L48" s="195">
        <v>25</v>
      </c>
      <c r="M48" s="385"/>
      <c r="N48" s="385"/>
      <c r="O48" s="385"/>
      <c r="P48" s="385"/>
      <c r="Q48" s="385"/>
      <c r="R48" s="385"/>
      <c r="S48" s="385"/>
      <c r="T48" s="385"/>
      <c r="U48" s="385"/>
      <c r="V48" s="385"/>
      <c r="W48" s="385"/>
      <c r="X48" s="385"/>
      <c r="Y48" s="385"/>
      <c r="Z48" s="385"/>
      <c r="AA48" s="385"/>
      <c r="AB48" s="385"/>
      <c r="AC48" s="385"/>
      <c r="AD48" s="195"/>
    </row>
    <row r="49" spans="1:24" ht="26.25">
      <c r="A49" s="36" t="s">
        <v>588</v>
      </c>
      <c r="B49" s="28" t="s">
        <v>644</v>
      </c>
      <c r="C49" s="28"/>
      <c r="D49" s="26"/>
      <c r="E49" s="92">
        <v>55</v>
      </c>
      <c r="F49" s="92">
        <v>42</v>
      </c>
      <c r="G49" s="195" t="s">
        <v>323</v>
      </c>
      <c r="H49" s="195" t="s">
        <v>323</v>
      </c>
      <c r="I49" s="195" t="s">
        <v>323</v>
      </c>
      <c r="J49" s="195"/>
      <c r="K49" s="195"/>
      <c r="L49" s="195"/>
      <c r="M49" s="385"/>
      <c r="N49" s="385"/>
      <c r="O49" s="385"/>
      <c r="P49" s="385"/>
      <c r="Q49" s="385"/>
      <c r="R49" s="385"/>
      <c r="S49" s="385"/>
      <c r="T49" s="385"/>
      <c r="U49" s="385"/>
      <c r="V49" s="385"/>
      <c r="W49" s="385"/>
      <c r="X49" s="385"/>
    </row>
    <row r="50" spans="1:24" ht="26.25">
      <c r="A50" s="36" t="s">
        <v>645</v>
      </c>
      <c r="B50" s="28" t="s">
        <v>646</v>
      </c>
      <c r="C50" s="28"/>
      <c r="D50" s="26"/>
      <c r="E50" s="92">
        <v>23</v>
      </c>
      <c r="F50" s="92">
        <v>21</v>
      </c>
      <c r="G50" s="195" t="s">
        <v>323</v>
      </c>
      <c r="H50" s="195" t="s">
        <v>323</v>
      </c>
      <c r="I50" s="195" t="s">
        <v>323</v>
      </c>
      <c r="J50" s="195"/>
      <c r="K50" s="195"/>
      <c r="L50" s="195"/>
      <c r="M50" s="385"/>
      <c r="N50" s="385"/>
      <c r="O50" s="385"/>
      <c r="P50" s="385"/>
      <c r="Q50" s="385"/>
      <c r="R50" s="385"/>
      <c r="S50" s="385"/>
      <c r="T50" s="385"/>
      <c r="U50" s="385"/>
      <c r="V50" s="385"/>
      <c r="W50" s="385"/>
      <c r="X50" s="385"/>
    </row>
    <row r="51" spans="1:24" ht="26.25">
      <c r="A51" s="36" t="s">
        <v>590</v>
      </c>
      <c r="B51" s="28" t="s">
        <v>647</v>
      </c>
      <c r="C51" s="28"/>
      <c r="D51" s="26"/>
      <c r="E51" s="92">
        <v>315</v>
      </c>
      <c r="F51" s="92">
        <v>238</v>
      </c>
      <c r="G51" s="195" t="s">
        <v>323</v>
      </c>
      <c r="H51" s="195" t="s">
        <v>323</v>
      </c>
      <c r="I51" s="195" t="s">
        <v>323</v>
      </c>
      <c r="J51" s="195"/>
      <c r="K51" s="195"/>
      <c r="L51" s="195"/>
      <c r="M51" s="385"/>
      <c r="N51" s="385"/>
      <c r="O51" s="385"/>
      <c r="P51" s="385"/>
      <c r="Q51" s="385"/>
      <c r="R51" s="385"/>
      <c r="S51" s="385"/>
      <c r="T51" s="385"/>
      <c r="U51" s="385"/>
      <c r="V51" s="385"/>
      <c r="W51" s="385"/>
      <c r="X51" s="385"/>
    </row>
    <row r="52" spans="1:24" ht="26.25">
      <c r="A52" s="36" t="s">
        <v>591</v>
      </c>
      <c r="B52" s="28" t="s">
        <v>648</v>
      </c>
      <c r="C52" s="28"/>
      <c r="D52" s="26"/>
      <c r="E52" s="92">
        <v>293</v>
      </c>
      <c r="F52" s="92">
        <v>191</v>
      </c>
      <c r="G52" s="195" t="s">
        <v>323</v>
      </c>
      <c r="H52" s="195" t="s">
        <v>323</v>
      </c>
      <c r="I52" s="195" t="s">
        <v>323</v>
      </c>
      <c r="J52" s="195"/>
      <c r="K52" s="195"/>
      <c r="L52" s="195"/>
      <c r="M52" s="385"/>
      <c r="N52" s="385"/>
      <c r="O52" s="385"/>
      <c r="P52" s="385"/>
      <c r="Q52" s="385"/>
      <c r="R52" s="385"/>
      <c r="S52" s="385"/>
      <c r="T52" s="385"/>
      <c r="U52" s="385"/>
      <c r="V52" s="385"/>
      <c r="W52" s="385"/>
      <c r="X52" s="385"/>
    </row>
    <row r="53" spans="1:24" ht="26.25">
      <c r="A53" s="36" t="s">
        <v>649</v>
      </c>
      <c r="B53" s="28" t="s">
        <v>650</v>
      </c>
      <c r="C53" s="28"/>
      <c r="D53" s="26"/>
      <c r="E53" s="92">
        <v>237</v>
      </c>
      <c r="F53" s="92">
        <v>191</v>
      </c>
      <c r="G53" s="195" t="s">
        <v>323</v>
      </c>
      <c r="H53" s="195" t="s">
        <v>323</v>
      </c>
      <c r="I53" s="195" t="s">
        <v>323</v>
      </c>
      <c r="J53" s="195"/>
      <c r="K53" s="195"/>
      <c r="L53" s="195"/>
      <c r="M53" s="385"/>
      <c r="N53" s="385"/>
      <c r="O53" s="385"/>
      <c r="P53" s="385"/>
      <c r="Q53" s="385"/>
      <c r="R53" s="385"/>
      <c r="S53" s="385"/>
      <c r="T53" s="385"/>
      <c r="U53" s="385"/>
      <c r="V53" s="385"/>
      <c r="W53" s="385"/>
      <c r="X53" s="385"/>
    </row>
    <row r="54" spans="1:24" ht="26.25">
      <c r="A54" s="36" t="s">
        <v>592</v>
      </c>
      <c r="B54" s="28" t="s">
        <v>651</v>
      </c>
      <c r="C54" s="28"/>
      <c r="D54" s="26"/>
      <c r="E54" s="92">
        <v>845</v>
      </c>
      <c r="F54" s="92">
        <v>592</v>
      </c>
      <c r="G54" s="195" t="s">
        <v>323</v>
      </c>
      <c r="H54" s="195" t="s">
        <v>323</v>
      </c>
      <c r="I54" s="195" t="s">
        <v>323</v>
      </c>
      <c r="J54" s="195"/>
      <c r="K54" s="195"/>
      <c r="L54" s="195"/>
      <c r="M54" s="385"/>
      <c r="N54" s="385"/>
      <c r="O54" s="385"/>
      <c r="P54" s="385"/>
      <c r="Q54" s="385"/>
      <c r="R54" s="385"/>
      <c r="S54" s="385"/>
      <c r="T54" s="385"/>
      <c r="U54" s="385"/>
      <c r="V54" s="385"/>
      <c r="W54" s="385"/>
      <c r="X54" s="385"/>
    </row>
    <row r="55" spans="1:24" ht="26.25">
      <c r="A55" s="36" t="s">
        <v>593</v>
      </c>
      <c r="B55" s="28" t="s">
        <v>652</v>
      </c>
      <c r="C55" s="28"/>
      <c r="D55" s="26"/>
      <c r="E55" s="92">
        <v>1191</v>
      </c>
      <c r="F55" s="92">
        <v>870</v>
      </c>
      <c r="G55" s="195" t="s">
        <v>323</v>
      </c>
      <c r="H55" s="195" t="s">
        <v>323</v>
      </c>
      <c r="I55" s="195" t="s">
        <v>323</v>
      </c>
      <c r="J55" s="195"/>
      <c r="K55" s="195"/>
      <c r="L55" s="195"/>
      <c r="M55" s="385"/>
      <c r="N55" s="385"/>
      <c r="O55" s="385"/>
      <c r="P55" s="385"/>
      <c r="Q55" s="385"/>
      <c r="R55" s="385"/>
      <c r="S55" s="385"/>
      <c r="T55" s="385"/>
      <c r="U55" s="385"/>
      <c r="V55" s="385"/>
      <c r="W55" s="385"/>
      <c r="X55" s="385"/>
    </row>
    <row r="56" spans="1:24" ht="26.25">
      <c r="H56" s="468"/>
      <c r="I56" s="20"/>
      <c r="M56" s="384"/>
      <c r="N56" s="384"/>
      <c r="O56" s="384"/>
      <c r="P56" s="384"/>
      <c r="Q56" s="384"/>
      <c r="R56" s="384"/>
      <c r="S56" s="384"/>
      <c r="T56" s="384"/>
      <c r="U56" s="384"/>
      <c r="V56" s="384"/>
      <c r="W56" s="384"/>
      <c r="X56" s="384"/>
    </row>
    <row r="57" spans="1:24" ht="26.25">
      <c r="A57" s="473" t="s">
        <v>653</v>
      </c>
      <c r="B57" s="86"/>
      <c r="C57" s="86"/>
      <c r="D57" s="86"/>
      <c r="E57" s="86"/>
      <c r="F57" s="86"/>
      <c r="G57" s="86"/>
      <c r="H57" s="467"/>
      <c r="I57" s="86"/>
      <c r="J57" s="88"/>
      <c r="K57" s="86"/>
      <c r="L57" s="86"/>
      <c r="M57" s="387"/>
      <c r="N57" s="387"/>
      <c r="O57" s="387"/>
      <c r="P57" s="387"/>
      <c r="Q57" s="387"/>
      <c r="R57" s="387"/>
      <c r="S57" s="387"/>
      <c r="T57" s="387"/>
      <c r="U57" s="387"/>
      <c r="V57" s="387"/>
      <c r="W57" s="387"/>
      <c r="X57" s="387"/>
    </row>
    <row r="58" spans="1:24" ht="26.25">
      <c r="A58" s="36" t="s">
        <v>120</v>
      </c>
      <c r="B58" s="28" t="s">
        <v>654</v>
      </c>
      <c r="C58" s="28"/>
      <c r="D58" s="26" t="s">
        <v>322</v>
      </c>
      <c r="E58" s="92">
        <v>838</v>
      </c>
      <c r="F58" s="92">
        <v>542</v>
      </c>
      <c r="G58" s="195" t="s">
        <v>323</v>
      </c>
      <c r="H58" s="195" t="s">
        <v>323</v>
      </c>
      <c r="I58" s="195" t="s">
        <v>323</v>
      </c>
      <c r="J58" s="195"/>
      <c r="K58" s="195"/>
      <c r="L58" s="195"/>
      <c r="M58" s="385"/>
      <c r="N58" s="385"/>
      <c r="O58" s="385"/>
      <c r="P58" s="385"/>
      <c r="Q58" s="385"/>
      <c r="R58" s="385"/>
      <c r="S58" s="385" t="s">
        <v>596</v>
      </c>
      <c r="T58" s="385"/>
      <c r="U58" s="385" t="s">
        <v>596</v>
      </c>
      <c r="V58" s="385"/>
      <c r="W58" s="385" t="s">
        <v>596</v>
      </c>
      <c r="X58" s="385" t="s">
        <v>596</v>
      </c>
    </row>
    <row r="59" spans="1:24" ht="30">
      <c r="A59" s="36" t="s">
        <v>655</v>
      </c>
      <c r="B59" s="28" t="s">
        <v>656</v>
      </c>
      <c r="C59" s="28"/>
      <c r="D59" s="26" t="s">
        <v>322</v>
      </c>
      <c r="E59" s="92">
        <v>1321</v>
      </c>
      <c r="F59" s="92">
        <v>858</v>
      </c>
      <c r="G59" s="195" t="s">
        <v>323</v>
      </c>
      <c r="H59" s="195" t="s">
        <v>323</v>
      </c>
      <c r="I59" s="195" t="s">
        <v>323</v>
      </c>
      <c r="J59" s="195"/>
      <c r="K59" s="195"/>
      <c r="L59" s="195"/>
      <c r="M59" s="385"/>
      <c r="N59" s="385"/>
      <c r="O59" s="385"/>
      <c r="P59" s="385"/>
      <c r="Q59" s="385"/>
      <c r="R59" s="385"/>
      <c r="S59" s="385"/>
      <c r="T59" s="385"/>
      <c r="U59" s="385"/>
      <c r="V59" s="385"/>
      <c r="W59" s="385"/>
      <c r="X59" s="385"/>
    </row>
    <row r="60" spans="1:24" ht="30">
      <c r="A60" s="36" t="s">
        <v>657</v>
      </c>
      <c r="B60" s="28" t="s">
        <v>658</v>
      </c>
      <c r="C60" s="28"/>
      <c r="D60" s="26" t="s">
        <v>322</v>
      </c>
      <c r="E60" s="92">
        <v>1321</v>
      </c>
      <c r="F60" s="92">
        <v>858</v>
      </c>
      <c r="G60" s="195" t="s">
        <v>323</v>
      </c>
      <c r="H60" s="195" t="s">
        <v>323</v>
      </c>
      <c r="I60" s="195" t="s">
        <v>323</v>
      </c>
      <c r="J60" s="195"/>
      <c r="K60" s="195"/>
      <c r="L60" s="195"/>
      <c r="M60" s="385"/>
      <c r="N60" s="385"/>
      <c r="O60" s="385"/>
      <c r="P60" s="385"/>
      <c r="Q60" s="385"/>
      <c r="R60" s="385" t="s">
        <v>596</v>
      </c>
      <c r="S60" s="385" t="s">
        <v>596</v>
      </c>
      <c r="T60" s="385" t="s">
        <v>596</v>
      </c>
      <c r="U60" s="385"/>
      <c r="V60" s="385" t="s">
        <v>596</v>
      </c>
      <c r="W60" s="385"/>
      <c r="X60" s="385"/>
    </row>
    <row r="61" spans="1:24" ht="24.75" customHeight="1">
      <c r="A61" s="36" t="s">
        <v>121</v>
      </c>
      <c r="B61" s="28" t="s">
        <v>659</v>
      </c>
      <c r="C61" s="28"/>
      <c r="D61" s="26" t="s">
        <v>322</v>
      </c>
      <c r="E61" s="92">
        <v>1856</v>
      </c>
      <c r="F61" s="92">
        <v>1207</v>
      </c>
      <c r="G61" s="195" t="s">
        <v>323</v>
      </c>
      <c r="H61" s="195" t="s">
        <v>323</v>
      </c>
      <c r="I61" s="195" t="s">
        <v>323</v>
      </c>
      <c r="J61" s="195"/>
      <c r="K61" s="195"/>
      <c r="L61" s="195"/>
      <c r="M61" s="385"/>
      <c r="N61" s="385"/>
      <c r="O61" s="385"/>
      <c r="P61" s="385"/>
      <c r="Q61" s="385"/>
      <c r="R61" s="385"/>
      <c r="S61" s="385"/>
      <c r="T61" s="385"/>
      <c r="U61" s="385"/>
      <c r="V61" s="385"/>
      <c r="W61" s="385"/>
      <c r="X61" s="385"/>
    </row>
    <row r="62" spans="1:24" ht="26.25">
      <c r="A62" s="36" t="s">
        <v>581</v>
      </c>
      <c r="B62" s="28" t="s">
        <v>660</v>
      </c>
      <c r="C62" s="28"/>
      <c r="D62" s="26"/>
      <c r="E62" s="92">
        <v>686</v>
      </c>
      <c r="F62" s="92">
        <v>444</v>
      </c>
      <c r="G62" s="195" t="s">
        <v>323</v>
      </c>
      <c r="H62" s="195" t="s">
        <v>323</v>
      </c>
      <c r="I62" s="195" t="s">
        <v>323</v>
      </c>
      <c r="J62" s="195"/>
      <c r="K62" s="195"/>
      <c r="L62" s="195"/>
      <c r="M62" s="385"/>
      <c r="N62" s="385"/>
      <c r="O62" s="385"/>
      <c r="P62" s="385"/>
      <c r="Q62" s="385"/>
      <c r="R62" s="385"/>
      <c r="S62" s="385"/>
      <c r="T62" s="385"/>
      <c r="U62" s="385"/>
      <c r="V62" s="385"/>
      <c r="W62" s="385"/>
      <c r="X62" s="385"/>
    </row>
    <row r="63" spans="1:24" ht="75">
      <c r="A63" s="116" t="s">
        <v>661</v>
      </c>
      <c r="B63" s="243" t="s">
        <v>662</v>
      </c>
      <c r="C63" s="243"/>
      <c r="D63" s="376"/>
      <c r="E63" s="92">
        <v>3423</v>
      </c>
      <c r="F63" s="92">
        <v>2225</v>
      </c>
      <c r="G63" s="195" t="s">
        <v>323</v>
      </c>
      <c r="H63" s="195" t="s">
        <v>323</v>
      </c>
      <c r="I63" s="195" t="s">
        <v>323</v>
      </c>
      <c r="J63" s="195"/>
      <c r="K63" s="195"/>
      <c r="L63" s="195"/>
      <c r="M63" s="385"/>
      <c r="N63" s="385"/>
      <c r="O63" s="385"/>
      <c r="P63" s="385"/>
      <c r="Q63" s="385"/>
      <c r="R63" s="385"/>
      <c r="S63" s="385"/>
      <c r="T63" s="385"/>
      <c r="U63" s="385"/>
      <c r="V63" s="385"/>
      <c r="W63" s="385"/>
      <c r="X63" s="385"/>
    </row>
    <row r="64" spans="1:24" ht="30">
      <c r="A64" s="36" t="s">
        <v>587</v>
      </c>
      <c r="B64" s="28" t="s">
        <v>663</v>
      </c>
      <c r="C64" s="28"/>
      <c r="D64" s="26"/>
      <c r="E64" s="92">
        <v>213</v>
      </c>
      <c r="F64" s="92">
        <v>139</v>
      </c>
      <c r="G64" s="195" t="s">
        <v>323</v>
      </c>
      <c r="H64" s="195" t="s">
        <v>323</v>
      </c>
      <c r="I64" s="195" t="s">
        <v>323</v>
      </c>
      <c r="J64" s="195"/>
      <c r="K64" s="195">
        <v>125.44</v>
      </c>
      <c r="L64" s="195"/>
      <c r="M64" s="385"/>
      <c r="N64" s="385"/>
      <c r="O64" s="385"/>
      <c r="P64" s="385"/>
      <c r="Q64" s="385"/>
      <c r="R64" s="385"/>
      <c r="S64" s="385"/>
      <c r="T64" s="385"/>
      <c r="U64" s="385"/>
      <c r="V64" s="385"/>
      <c r="W64" s="385"/>
      <c r="X64" s="385"/>
    </row>
    <row r="66" spans="1:10" ht="23.25">
      <c r="A66" s="473" t="s">
        <v>664</v>
      </c>
      <c r="B66" s="86"/>
      <c r="C66" s="86"/>
      <c r="D66" s="86"/>
      <c r="E66" s="86"/>
      <c r="F66" s="86"/>
      <c r="G66" s="86"/>
      <c r="H66" s="467"/>
      <c r="I66" s="86"/>
      <c r="J66" s="88"/>
    </row>
    <row r="67" spans="1:10">
      <c r="A67" s="36" t="s">
        <v>665</v>
      </c>
      <c r="B67" s="28" t="s">
        <v>666</v>
      </c>
      <c r="C67" s="26" t="s">
        <v>322</v>
      </c>
      <c r="D67" s="26"/>
      <c r="E67" s="92">
        <v>859</v>
      </c>
      <c r="F67" s="92">
        <v>599</v>
      </c>
      <c r="G67" s="195" t="s">
        <v>323</v>
      </c>
      <c r="H67" s="195" t="s">
        <v>323</v>
      </c>
      <c r="I67" s="195" t="s">
        <v>323</v>
      </c>
      <c r="J67" s="195" t="s">
        <v>615</v>
      </c>
    </row>
    <row r="68" spans="1:10">
      <c r="A68" s="36" t="s">
        <v>667</v>
      </c>
      <c r="B68" s="28" t="s">
        <v>668</v>
      </c>
      <c r="C68" s="26" t="s">
        <v>322</v>
      </c>
      <c r="D68" s="26"/>
      <c r="E68" s="92">
        <v>1875</v>
      </c>
      <c r="F68" s="92">
        <v>1218</v>
      </c>
      <c r="G68" s="195" t="s">
        <v>323</v>
      </c>
      <c r="H68" s="195" t="s">
        <v>323</v>
      </c>
      <c r="I68" s="195" t="s">
        <v>323</v>
      </c>
      <c r="J68" s="195" t="s">
        <v>615</v>
      </c>
    </row>
    <row r="69" spans="1:10">
      <c r="A69" s="36" t="s">
        <v>669</v>
      </c>
      <c r="B69" s="28" t="s">
        <v>670</v>
      </c>
      <c r="C69" s="26" t="s">
        <v>322</v>
      </c>
      <c r="D69" s="26"/>
      <c r="E69" s="92">
        <v>2385</v>
      </c>
      <c r="F69" s="92">
        <v>1550</v>
      </c>
      <c r="G69" s="195" t="s">
        <v>323</v>
      </c>
      <c r="H69" s="195" t="s">
        <v>323</v>
      </c>
      <c r="I69" s="195" t="s">
        <v>323</v>
      </c>
      <c r="J69" s="195" t="s">
        <v>615</v>
      </c>
    </row>
    <row r="70" spans="1:10">
      <c r="A70" s="36" t="s">
        <v>671</v>
      </c>
      <c r="B70" s="28" t="s">
        <v>672</v>
      </c>
      <c r="C70" s="26" t="s">
        <v>322</v>
      </c>
      <c r="D70" s="26"/>
      <c r="E70" s="92">
        <v>2560</v>
      </c>
      <c r="F70" s="92">
        <v>1665</v>
      </c>
      <c r="G70" s="195" t="s">
        <v>323</v>
      </c>
      <c r="H70" s="195" t="s">
        <v>323</v>
      </c>
      <c r="I70" s="195" t="s">
        <v>323</v>
      </c>
      <c r="J70" s="195" t="s">
        <v>615</v>
      </c>
    </row>
    <row r="71" spans="1:10">
      <c r="H71" s="468"/>
      <c r="I71" s="20"/>
    </row>
    <row r="72" spans="1:10" ht="23.25">
      <c r="A72" s="85" t="s">
        <v>673</v>
      </c>
      <c r="B72" s="86"/>
      <c r="C72" s="86"/>
      <c r="D72" s="86"/>
      <c r="E72" s="86"/>
      <c r="F72" s="86"/>
      <c r="G72" s="86"/>
      <c r="H72" s="467"/>
      <c r="I72" s="86"/>
      <c r="J72" s="88"/>
    </row>
    <row r="73" spans="1:10" ht="30">
      <c r="A73" s="36" t="s">
        <v>674</v>
      </c>
      <c r="B73" s="28" t="s">
        <v>675</v>
      </c>
      <c r="C73" s="28"/>
      <c r="D73" s="26" t="s">
        <v>322</v>
      </c>
      <c r="E73" s="92">
        <v>493</v>
      </c>
      <c r="F73" s="92">
        <v>345</v>
      </c>
      <c r="G73" s="195" t="s">
        <v>323</v>
      </c>
      <c r="H73" s="195" t="s">
        <v>323</v>
      </c>
      <c r="I73" s="195" t="s">
        <v>323</v>
      </c>
      <c r="J73" s="195"/>
    </row>
    <row r="74" spans="1:10" ht="30">
      <c r="A74" s="36" t="s">
        <v>676</v>
      </c>
      <c r="B74" s="28" t="s">
        <v>677</v>
      </c>
      <c r="C74" s="28"/>
      <c r="D74" s="26" t="s">
        <v>322</v>
      </c>
      <c r="E74" s="92">
        <v>244</v>
      </c>
      <c r="F74" s="92">
        <v>171</v>
      </c>
      <c r="G74" s="195" t="s">
        <v>323</v>
      </c>
      <c r="H74" s="195" t="s">
        <v>323</v>
      </c>
      <c r="I74" s="195" t="s">
        <v>323</v>
      </c>
      <c r="J74" s="195"/>
    </row>
    <row r="75" spans="1:10">
      <c r="A75" s="36" t="s">
        <v>678</v>
      </c>
      <c r="B75" s="28" t="s">
        <v>679</v>
      </c>
      <c r="C75" s="28"/>
      <c r="D75" s="28"/>
      <c r="E75" s="92">
        <v>244</v>
      </c>
      <c r="F75" s="92">
        <v>171</v>
      </c>
      <c r="G75" s="195" t="s">
        <v>323</v>
      </c>
      <c r="H75" s="195" t="s">
        <v>323</v>
      </c>
      <c r="I75" s="195" t="s">
        <v>323</v>
      </c>
      <c r="J75" s="195"/>
    </row>
    <row r="76" spans="1:10" ht="30">
      <c r="A76" s="36" t="s">
        <v>680</v>
      </c>
      <c r="B76" s="28" t="s">
        <v>681</v>
      </c>
      <c r="C76" s="28"/>
      <c r="D76" s="26" t="s">
        <v>322</v>
      </c>
      <c r="E76" s="92">
        <v>699</v>
      </c>
      <c r="F76" s="92">
        <v>489</v>
      </c>
      <c r="G76" s="195" t="s">
        <v>323</v>
      </c>
      <c r="H76" s="195" t="s">
        <v>323</v>
      </c>
      <c r="I76" s="195" t="s">
        <v>323</v>
      </c>
      <c r="J76" s="195"/>
    </row>
    <row r="77" spans="1:10">
      <c r="A77" s="36" t="s">
        <v>682</v>
      </c>
      <c r="B77" s="28" t="s">
        <v>683</v>
      </c>
      <c r="C77" s="28"/>
      <c r="D77" s="26" t="s">
        <v>322</v>
      </c>
      <c r="E77" s="92">
        <v>1390</v>
      </c>
      <c r="F77" s="92">
        <v>973</v>
      </c>
      <c r="G77" s="195" t="s">
        <v>323</v>
      </c>
      <c r="H77" s="195" t="s">
        <v>323</v>
      </c>
      <c r="I77" s="195" t="s">
        <v>323</v>
      </c>
      <c r="J77" s="195"/>
    </row>
    <row r="78" spans="1:10" ht="30">
      <c r="A78" s="36" t="s">
        <v>684</v>
      </c>
      <c r="B78" s="28" t="s">
        <v>685</v>
      </c>
      <c r="C78" s="28"/>
      <c r="D78" s="26"/>
      <c r="E78" s="92">
        <v>294</v>
      </c>
      <c r="F78" s="92">
        <v>206</v>
      </c>
      <c r="G78" s="195" t="s">
        <v>323</v>
      </c>
      <c r="H78" s="195" t="s">
        <v>323</v>
      </c>
      <c r="I78" s="195" t="s">
        <v>323</v>
      </c>
      <c r="J78" s="195"/>
    </row>
    <row r="79" spans="1:10" ht="30">
      <c r="A79" s="36" t="s">
        <v>686</v>
      </c>
      <c r="B79" s="28" t="s">
        <v>687</v>
      </c>
      <c r="C79" s="28"/>
      <c r="D79" s="26"/>
      <c r="E79" s="92">
        <v>570</v>
      </c>
      <c r="F79" s="92">
        <v>399</v>
      </c>
      <c r="G79" s="195" t="s">
        <v>323</v>
      </c>
      <c r="H79" s="195" t="s">
        <v>323</v>
      </c>
      <c r="I79" s="195" t="s">
        <v>323</v>
      </c>
      <c r="J79" s="195"/>
    </row>
    <row r="80" spans="1:10">
      <c r="A80" s="36" t="s">
        <v>688</v>
      </c>
      <c r="B80" s="28" t="s">
        <v>689</v>
      </c>
      <c r="C80" s="28"/>
      <c r="D80" s="26"/>
      <c r="E80" s="92">
        <v>416</v>
      </c>
      <c r="F80" s="477">
        <v>290</v>
      </c>
      <c r="G80" s="195" t="s">
        <v>323</v>
      </c>
      <c r="H80" s="195" t="s">
        <v>323</v>
      </c>
      <c r="I80" s="195" t="s">
        <v>323</v>
      </c>
      <c r="J80" s="195" t="s">
        <v>643</v>
      </c>
    </row>
    <row r="81" spans="1:12">
      <c r="A81" s="36" t="s">
        <v>690</v>
      </c>
      <c r="B81" s="28" t="s">
        <v>691</v>
      </c>
      <c r="C81" s="28"/>
      <c r="D81" s="26"/>
      <c r="E81" s="92">
        <v>65</v>
      </c>
      <c r="F81" s="92">
        <v>42</v>
      </c>
      <c r="G81" s="195" t="s">
        <v>323</v>
      </c>
      <c r="H81" s="195" t="s">
        <v>323</v>
      </c>
      <c r="I81" s="195" t="s">
        <v>323</v>
      </c>
      <c r="J81" s="195"/>
      <c r="K81" s="195"/>
      <c r="L81" s="195"/>
    </row>
    <row r="82" spans="1:12">
      <c r="A82" s="36" t="s">
        <v>692</v>
      </c>
      <c r="B82" s="28" t="s">
        <v>693</v>
      </c>
      <c r="C82" s="28"/>
      <c r="D82" s="26"/>
      <c r="E82" s="92">
        <v>41</v>
      </c>
      <c r="F82" s="92">
        <v>26</v>
      </c>
      <c r="G82" s="195" t="s">
        <v>323</v>
      </c>
      <c r="H82" s="195" t="s">
        <v>323</v>
      </c>
      <c r="I82" s="195" t="s">
        <v>323</v>
      </c>
      <c r="J82" s="195"/>
      <c r="K82" s="195"/>
      <c r="L82" s="195"/>
    </row>
    <row r="83" spans="1:12">
      <c r="A83" s="36" t="s">
        <v>694</v>
      </c>
      <c r="B83" s="28" t="s">
        <v>695</v>
      </c>
      <c r="C83" s="28"/>
      <c r="D83" s="26"/>
      <c r="E83" s="92">
        <v>57</v>
      </c>
      <c r="F83" s="92">
        <v>37</v>
      </c>
      <c r="G83" s="195" t="s">
        <v>323</v>
      </c>
      <c r="H83" s="195" t="s">
        <v>323</v>
      </c>
      <c r="I83" s="195" t="s">
        <v>323</v>
      </c>
      <c r="J83" s="195"/>
      <c r="K83" s="195"/>
      <c r="L83" s="195"/>
    </row>
    <row r="84" spans="1:12">
      <c r="A84" s="36" t="s">
        <v>696</v>
      </c>
      <c r="B84" s="28" t="s">
        <v>697</v>
      </c>
      <c r="C84" s="28"/>
      <c r="D84" s="26"/>
      <c r="E84" s="92">
        <v>41</v>
      </c>
      <c r="F84" s="92">
        <v>26</v>
      </c>
      <c r="G84" s="195" t="s">
        <v>323</v>
      </c>
      <c r="H84" s="195" t="s">
        <v>323</v>
      </c>
      <c r="I84" s="195" t="s">
        <v>323</v>
      </c>
      <c r="J84" s="195"/>
      <c r="K84" s="195"/>
      <c r="L84" s="195"/>
    </row>
    <row r="85" spans="1:12" ht="75">
      <c r="A85" s="36" t="s">
        <v>698</v>
      </c>
      <c r="B85" s="28" t="s">
        <v>699</v>
      </c>
      <c r="C85" s="28"/>
      <c r="D85" s="26"/>
      <c r="E85" s="92">
        <v>38</v>
      </c>
      <c r="F85" s="92">
        <v>26</v>
      </c>
      <c r="G85" s="195" t="s">
        <v>323</v>
      </c>
      <c r="H85" s="195" t="s">
        <v>323</v>
      </c>
      <c r="I85" s="195" t="s">
        <v>323</v>
      </c>
      <c r="J85" s="195"/>
      <c r="K85" s="195"/>
      <c r="L85" s="195"/>
    </row>
    <row r="86" spans="1:12">
      <c r="H86" s="468"/>
      <c r="I86" s="20"/>
    </row>
    <row r="87" spans="1:12" s="197" customFormat="1" ht="23.25">
      <c r="A87" s="85" t="s">
        <v>700</v>
      </c>
      <c r="B87" s="86"/>
      <c r="C87" s="86"/>
      <c r="D87" s="86"/>
      <c r="E87" s="86"/>
      <c r="F87" s="86"/>
      <c r="G87" s="86"/>
      <c r="H87" s="467"/>
      <c r="I87" s="86"/>
      <c r="J87" s="88"/>
      <c r="K87" s="86"/>
      <c r="L87" s="86"/>
    </row>
    <row r="88" spans="1:12" ht="30">
      <c r="A88" s="36" t="s">
        <v>701</v>
      </c>
      <c r="B88" s="28" t="s">
        <v>702</v>
      </c>
      <c r="C88" s="28"/>
      <c r="D88" s="26" t="s">
        <v>322</v>
      </c>
      <c r="E88" s="92">
        <v>11349</v>
      </c>
      <c r="F88" s="92">
        <v>7949</v>
      </c>
      <c r="G88" s="195" t="s">
        <v>323</v>
      </c>
      <c r="H88" s="195" t="s">
        <v>323</v>
      </c>
      <c r="I88" s="195" t="s">
        <v>323</v>
      </c>
      <c r="J88" s="195"/>
      <c r="K88" s="195"/>
      <c r="L88" s="195"/>
    </row>
    <row r="89" spans="1:12">
      <c r="A89" s="36" t="s">
        <v>703</v>
      </c>
      <c r="B89" s="28" t="s">
        <v>704</v>
      </c>
      <c r="C89" s="28"/>
      <c r="D89" s="516"/>
      <c r="E89" s="92">
        <v>5460</v>
      </c>
      <c r="F89" s="92">
        <v>3822</v>
      </c>
      <c r="G89" s="195" t="s">
        <v>323</v>
      </c>
      <c r="H89" s="195" t="s">
        <v>323</v>
      </c>
      <c r="I89" s="195" t="s">
        <v>323</v>
      </c>
      <c r="J89" s="195"/>
      <c r="K89" s="195"/>
      <c r="L89" s="195"/>
    </row>
    <row r="90" spans="1:12">
      <c r="A90" s="36" t="s">
        <v>705</v>
      </c>
      <c r="B90" s="28" t="s">
        <v>706</v>
      </c>
      <c r="C90" s="28"/>
      <c r="D90" s="26"/>
      <c r="E90" s="92">
        <v>2583</v>
      </c>
      <c r="F90" s="92">
        <v>1808</v>
      </c>
      <c r="G90" s="195" t="s">
        <v>323</v>
      </c>
      <c r="H90" s="195" t="s">
        <v>323</v>
      </c>
      <c r="I90" s="195" t="s">
        <v>323</v>
      </c>
      <c r="J90" s="195"/>
      <c r="K90" s="195"/>
      <c r="L90" s="195"/>
    </row>
    <row r="91" spans="1:12">
      <c r="A91" s="36" t="s">
        <v>707</v>
      </c>
      <c r="B91" s="28" t="s">
        <v>708</v>
      </c>
      <c r="C91" s="28"/>
      <c r="D91" s="26"/>
      <c r="E91" s="92">
        <v>325</v>
      </c>
      <c r="F91" s="92">
        <v>227</v>
      </c>
      <c r="G91" s="195" t="s">
        <v>323</v>
      </c>
      <c r="H91" s="195" t="s">
        <v>323</v>
      </c>
      <c r="I91" s="195" t="s">
        <v>323</v>
      </c>
      <c r="J91" s="195"/>
      <c r="K91" s="195"/>
      <c r="L91" s="195"/>
    </row>
    <row r="92" spans="1:12">
      <c r="A92" s="36" t="s">
        <v>709</v>
      </c>
      <c r="B92" s="28" t="s">
        <v>710</v>
      </c>
      <c r="C92" s="28"/>
      <c r="D92" s="26"/>
      <c r="E92" s="92">
        <v>406</v>
      </c>
      <c r="F92" s="92">
        <v>284</v>
      </c>
      <c r="G92" s="195" t="s">
        <v>323</v>
      </c>
      <c r="H92" s="195" t="s">
        <v>323</v>
      </c>
      <c r="I92" s="195" t="s">
        <v>323</v>
      </c>
      <c r="J92" s="195"/>
      <c r="K92" s="195"/>
      <c r="L92" s="195"/>
    </row>
    <row r="94" spans="1:12" ht="246" customHeight="1">
      <c r="A94" s="83" t="s">
        <v>21</v>
      </c>
      <c r="B94" s="83" t="s">
        <v>22</v>
      </c>
      <c r="C94" s="84" t="s">
        <v>569</v>
      </c>
      <c r="D94" s="84" t="s">
        <v>493</v>
      </c>
      <c r="E94" s="84" t="s">
        <v>163</v>
      </c>
      <c r="F94" s="84" t="s">
        <v>164</v>
      </c>
      <c r="G94" s="84" t="s">
        <v>316</v>
      </c>
      <c r="H94" s="84" t="s">
        <v>573</v>
      </c>
      <c r="I94" s="84"/>
      <c r="J94" s="84"/>
      <c r="K94" s="84" t="s">
        <v>574</v>
      </c>
      <c r="L94" s="84" t="s">
        <v>575</v>
      </c>
    </row>
    <row r="95" spans="1:12" ht="23.25">
      <c r="A95" s="85" t="s">
        <v>711</v>
      </c>
      <c r="B95" s="86"/>
      <c r="C95" s="86"/>
      <c r="D95" s="86"/>
      <c r="E95" s="87"/>
      <c r="F95" s="88"/>
      <c r="G95" s="88"/>
      <c r="H95" s="469"/>
      <c r="I95" s="88"/>
      <c r="J95" s="88"/>
      <c r="K95" s="88"/>
      <c r="L95" s="88"/>
    </row>
    <row r="96" spans="1:12" ht="45">
      <c r="A96" s="36" t="s">
        <v>712</v>
      </c>
      <c r="B96" s="168" t="s">
        <v>713</v>
      </c>
      <c r="C96" s="26" t="s">
        <v>322</v>
      </c>
      <c r="D96" s="169" t="s">
        <v>322</v>
      </c>
      <c r="E96" s="92">
        <v>25000</v>
      </c>
      <c r="F96" s="92">
        <v>19000</v>
      </c>
      <c r="G96" s="477" t="s">
        <v>323</v>
      </c>
      <c r="H96" s="477" t="s">
        <v>714</v>
      </c>
      <c r="I96" s="92"/>
      <c r="J96" s="92"/>
      <c r="K96" s="195">
        <v>1900</v>
      </c>
      <c r="L96" s="195">
        <v>2850</v>
      </c>
    </row>
    <row r="97" spans="1:12" ht="45">
      <c r="A97" s="36" t="s">
        <v>715</v>
      </c>
      <c r="B97" s="28" t="s">
        <v>716</v>
      </c>
      <c r="C97" s="26" t="s">
        <v>322</v>
      </c>
      <c r="D97" s="26" t="s">
        <v>322</v>
      </c>
      <c r="E97" s="92">
        <v>32000</v>
      </c>
      <c r="F97" s="92">
        <v>23000</v>
      </c>
      <c r="G97" s="477" t="s">
        <v>323</v>
      </c>
      <c r="H97" s="477" t="s">
        <v>714</v>
      </c>
      <c r="I97" s="92"/>
      <c r="J97" s="92"/>
      <c r="K97" s="195">
        <v>2300</v>
      </c>
      <c r="L97" s="195">
        <v>3450</v>
      </c>
    </row>
    <row r="98" spans="1:12" ht="45">
      <c r="A98" s="170" t="s">
        <v>717</v>
      </c>
      <c r="B98" s="28" t="s">
        <v>718</v>
      </c>
      <c r="C98" s="26" t="s">
        <v>322</v>
      </c>
      <c r="D98" s="26" t="s">
        <v>322</v>
      </c>
      <c r="E98" s="92">
        <v>35000</v>
      </c>
      <c r="F98" s="92">
        <v>24500</v>
      </c>
      <c r="G98" s="477" t="s">
        <v>323</v>
      </c>
      <c r="H98" s="477" t="s">
        <v>714</v>
      </c>
      <c r="I98" s="92"/>
      <c r="J98" s="92"/>
      <c r="K98" s="195">
        <v>2450</v>
      </c>
      <c r="L98" s="195">
        <v>3675</v>
      </c>
    </row>
    <row r="99" spans="1:12" ht="45">
      <c r="A99" s="36" t="s">
        <v>719</v>
      </c>
      <c r="B99" s="28" t="s">
        <v>720</v>
      </c>
      <c r="C99" s="26" t="s">
        <v>322</v>
      </c>
      <c r="D99" s="26" t="s">
        <v>322</v>
      </c>
      <c r="E99" s="92">
        <v>38000</v>
      </c>
      <c r="F99" s="92">
        <v>26600</v>
      </c>
      <c r="G99" s="477" t="s">
        <v>323</v>
      </c>
      <c r="H99" s="477" t="s">
        <v>714</v>
      </c>
      <c r="I99" s="92"/>
      <c r="J99" s="92"/>
      <c r="K99" s="195">
        <v>2660</v>
      </c>
      <c r="L99" s="195">
        <v>3990</v>
      </c>
    </row>
    <row r="100" spans="1:12" ht="45">
      <c r="A100" s="36" t="s">
        <v>721</v>
      </c>
      <c r="B100" s="28" t="s">
        <v>722</v>
      </c>
      <c r="C100" s="26" t="s">
        <v>322</v>
      </c>
      <c r="D100" s="26" t="s">
        <v>322</v>
      </c>
      <c r="E100" s="92">
        <v>40000</v>
      </c>
      <c r="F100" s="92">
        <v>28000</v>
      </c>
      <c r="G100" s="477" t="s">
        <v>323</v>
      </c>
      <c r="H100" s="477" t="s">
        <v>714</v>
      </c>
      <c r="I100" s="92"/>
      <c r="J100" s="92"/>
      <c r="K100" s="195">
        <v>2800</v>
      </c>
      <c r="L100" s="195">
        <v>4200</v>
      </c>
    </row>
    <row r="101" spans="1:12" ht="45">
      <c r="A101" s="36" t="s">
        <v>723</v>
      </c>
      <c r="B101" s="28" t="s">
        <v>724</v>
      </c>
      <c r="C101" s="26" t="s">
        <v>322</v>
      </c>
      <c r="D101" s="26"/>
      <c r="E101" s="92">
        <v>30000</v>
      </c>
      <c r="F101" s="92">
        <v>23000</v>
      </c>
      <c r="G101" s="477" t="s">
        <v>323</v>
      </c>
      <c r="H101" s="477" t="s">
        <v>714</v>
      </c>
      <c r="I101" s="92"/>
      <c r="J101" s="92"/>
      <c r="K101" s="195">
        <v>2300</v>
      </c>
      <c r="L101" s="195">
        <v>3450</v>
      </c>
    </row>
    <row r="102" spans="1:12" ht="45">
      <c r="A102" s="36" t="s">
        <v>725</v>
      </c>
      <c r="B102" s="28" t="s">
        <v>726</v>
      </c>
      <c r="C102" s="26" t="s">
        <v>322</v>
      </c>
      <c r="D102" s="26"/>
      <c r="E102" s="92">
        <v>25000</v>
      </c>
      <c r="F102" s="92">
        <v>18000</v>
      </c>
      <c r="G102" s="477" t="s">
        <v>323</v>
      </c>
      <c r="H102" s="477" t="s">
        <v>714</v>
      </c>
      <c r="I102" s="92"/>
      <c r="J102" s="92"/>
      <c r="K102" s="195">
        <v>1800</v>
      </c>
      <c r="L102" s="195">
        <v>2700</v>
      </c>
    </row>
    <row r="103" spans="1:12" ht="45">
      <c r="A103" s="36" t="s">
        <v>727</v>
      </c>
      <c r="B103" s="28" t="s">
        <v>728</v>
      </c>
      <c r="C103" s="26" t="s">
        <v>322</v>
      </c>
      <c r="D103" s="26"/>
      <c r="E103" s="92">
        <v>26000</v>
      </c>
      <c r="F103" s="92">
        <v>18500</v>
      </c>
      <c r="G103" s="477" t="s">
        <v>323</v>
      </c>
      <c r="H103" s="477" t="s">
        <v>714</v>
      </c>
      <c r="I103" s="92"/>
      <c r="J103" s="92"/>
      <c r="K103" s="195">
        <v>1850</v>
      </c>
      <c r="L103" s="195">
        <v>2775</v>
      </c>
    </row>
    <row r="104" spans="1:12" ht="45">
      <c r="A104" s="36" t="s">
        <v>729</v>
      </c>
      <c r="B104" s="28" t="s">
        <v>730</v>
      </c>
      <c r="C104" s="26" t="s">
        <v>322</v>
      </c>
      <c r="D104" s="26"/>
      <c r="E104" s="92">
        <v>28000</v>
      </c>
      <c r="F104" s="92">
        <v>20500</v>
      </c>
      <c r="G104" s="477" t="s">
        <v>323</v>
      </c>
      <c r="H104" s="477" t="s">
        <v>714</v>
      </c>
      <c r="I104" s="92"/>
      <c r="J104" s="92"/>
      <c r="K104" s="195">
        <v>2050</v>
      </c>
      <c r="L104" s="195">
        <v>3075</v>
      </c>
    </row>
    <row r="105" spans="1:12" ht="45">
      <c r="A105" s="36" t="s">
        <v>731</v>
      </c>
      <c r="B105" s="28" t="s">
        <v>732</v>
      </c>
      <c r="C105" s="26" t="s">
        <v>322</v>
      </c>
      <c r="D105" s="26"/>
      <c r="E105" s="92">
        <v>30000</v>
      </c>
      <c r="F105" s="92">
        <v>22000</v>
      </c>
      <c r="G105" s="477" t="s">
        <v>323</v>
      </c>
      <c r="H105" s="477" t="s">
        <v>714</v>
      </c>
      <c r="I105" s="92"/>
      <c r="J105" s="92"/>
      <c r="K105" s="195">
        <v>2200</v>
      </c>
      <c r="L105" s="195">
        <v>3300</v>
      </c>
    </row>
    <row r="106" spans="1:12" ht="45">
      <c r="A106" s="36" t="s">
        <v>733</v>
      </c>
      <c r="B106" s="28" t="s">
        <v>724</v>
      </c>
      <c r="C106" s="26" t="s">
        <v>322</v>
      </c>
      <c r="D106" s="26"/>
      <c r="E106" s="92">
        <v>35000</v>
      </c>
      <c r="F106" s="92">
        <v>25000</v>
      </c>
      <c r="G106" s="477" t="s">
        <v>323</v>
      </c>
      <c r="H106" s="477" t="s">
        <v>714</v>
      </c>
      <c r="I106" s="92"/>
      <c r="J106" s="92"/>
      <c r="K106" s="195">
        <v>2500</v>
      </c>
      <c r="L106" s="195">
        <v>3750</v>
      </c>
    </row>
    <row r="107" spans="1:12" ht="45">
      <c r="A107" s="36" t="s">
        <v>734</v>
      </c>
      <c r="B107" s="28" t="s">
        <v>735</v>
      </c>
      <c r="C107" s="26" t="s">
        <v>322</v>
      </c>
      <c r="D107" s="26"/>
      <c r="E107" s="92">
        <v>88000</v>
      </c>
      <c r="F107" s="92">
        <v>65000</v>
      </c>
      <c r="G107" s="477" t="s">
        <v>323</v>
      </c>
      <c r="H107" s="477" t="s">
        <v>714</v>
      </c>
      <c r="I107" s="92"/>
      <c r="J107" s="92"/>
      <c r="K107" s="195">
        <v>6500</v>
      </c>
      <c r="L107" s="195">
        <v>9750</v>
      </c>
    </row>
    <row r="108" spans="1:12" ht="60">
      <c r="A108" s="36" t="s">
        <v>736</v>
      </c>
      <c r="B108" s="28" t="s">
        <v>737</v>
      </c>
      <c r="C108" s="26" t="s">
        <v>322</v>
      </c>
      <c r="D108" s="26"/>
      <c r="E108" s="92">
        <v>31000</v>
      </c>
      <c r="F108" s="92">
        <v>23000</v>
      </c>
      <c r="G108" s="92" t="s">
        <v>323</v>
      </c>
      <c r="H108" s="470"/>
      <c r="I108" s="92"/>
      <c r="J108" s="92"/>
      <c r="K108" s="195">
        <v>2300</v>
      </c>
      <c r="L108" s="195">
        <v>3450</v>
      </c>
    </row>
    <row r="109" spans="1:12" ht="45">
      <c r="A109" s="36" t="s">
        <v>738</v>
      </c>
      <c r="B109" s="28" t="s">
        <v>739</v>
      </c>
      <c r="C109" s="26" t="s">
        <v>322</v>
      </c>
      <c r="D109" s="26"/>
      <c r="E109" s="92">
        <v>95000</v>
      </c>
      <c r="F109" s="92">
        <v>70000</v>
      </c>
      <c r="G109" s="92" t="s">
        <v>323</v>
      </c>
      <c r="H109" s="470"/>
      <c r="I109" s="92"/>
      <c r="J109" s="92"/>
      <c r="K109" s="195">
        <v>7000</v>
      </c>
      <c r="L109" s="195">
        <v>10500</v>
      </c>
    </row>
    <row r="110" spans="1:12">
      <c r="A110" s="36" t="s">
        <v>740</v>
      </c>
      <c r="B110" s="28" t="s">
        <v>741</v>
      </c>
      <c r="C110" s="26"/>
      <c r="D110" s="26"/>
      <c r="E110" s="92">
        <v>945</v>
      </c>
      <c r="F110" s="92">
        <v>661</v>
      </c>
      <c r="G110" s="92"/>
      <c r="H110" s="470"/>
      <c r="I110" s="92"/>
      <c r="J110" s="92"/>
      <c r="K110" s="92"/>
      <c r="L110" s="92"/>
    </row>
    <row r="111" spans="1:12">
      <c r="A111" s="36" t="s">
        <v>742</v>
      </c>
      <c r="B111" s="28" t="s">
        <v>743</v>
      </c>
      <c r="C111" s="26"/>
      <c r="D111" s="26"/>
      <c r="E111" s="92">
        <v>739</v>
      </c>
      <c r="F111" s="92">
        <v>517</v>
      </c>
      <c r="G111" s="92"/>
      <c r="H111" s="470"/>
      <c r="I111" s="92"/>
      <c r="J111" s="92"/>
      <c r="K111" s="92"/>
      <c r="L111" s="92"/>
    </row>
    <row r="112" spans="1:12" ht="23.25">
      <c r="A112" s="97" t="s">
        <v>744</v>
      </c>
      <c r="B112" s="87"/>
      <c r="C112" s="87"/>
      <c r="D112" s="87"/>
      <c r="E112" s="87"/>
      <c r="F112" s="88"/>
      <c r="G112" s="88"/>
      <c r="H112" s="469"/>
      <c r="I112" s="88"/>
      <c r="J112" s="88"/>
      <c r="K112" s="88"/>
      <c r="L112" s="88"/>
    </row>
    <row r="113" spans="1:8">
      <c r="A113" s="89" t="s">
        <v>745</v>
      </c>
      <c r="B113" s="90" t="s">
        <v>746</v>
      </c>
      <c r="C113" s="90"/>
      <c r="D113" s="91" t="s">
        <v>322</v>
      </c>
      <c r="E113" s="92">
        <v>999</v>
      </c>
      <c r="F113" s="92">
        <v>979.99999999999989</v>
      </c>
      <c r="G113" s="92"/>
      <c r="H113" s="470"/>
    </row>
    <row r="114" spans="1:8" ht="23.25">
      <c r="A114" s="97" t="s">
        <v>747</v>
      </c>
      <c r="B114" s="87"/>
      <c r="C114" s="87"/>
      <c r="D114" s="87"/>
      <c r="E114" s="87"/>
      <c r="F114" s="88"/>
      <c r="G114" s="88"/>
      <c r="H114" s="469"/>
    </row>
    <row r="115" spans="1:8">
      <c r="A115" s="93" t="s">
        <v>748</v>
      </c>
      <c r="B115" s="28" t="s">
        <v>749</v>
      </c>
      <c r="C115" s="94" t="s">
        <v>322</v>
      </c>
      <c r="D115" s="94" t="s">
        <v>322</v>
      </c>
      <c r="E115" s="92">
        <v>3200</v>
      </c>
      <c r="F115" s="92">
        <v>2520</v>
      </c>
      <c r="G115" s="92" t="s">
        <v>323</v>
      </c>
      <c r="H115" s="470"/>
    </row>
    <row r="116" spans="1:8" ht="23.25">
      <c r="A116" s="85" t="s">
        <v>750</v>
      </c>
      <c r="B116" s="87"/>
      <c r="C116" s="87"/>
      <c r="D116" s="87"/>
      <c r="E116" s="87"/>
      <c r="F116" s="88"/>
    </row>
    <row r="117" spans="1:8" s="2" customFormat="1" ht="30">
      <c r="A117" s="36" t="s">
        <v>751</v>
      </c>
      <c r="B117" s="28" t="s">
        <v>752</v>
      </c>
      <c r="C117" s="28"/>
      <c r="D117" s="28"/>
      <c r="E117" s="92">
        <v>450</v>
      </c>
      <c r="F117" s="92">
        <v>360</v>
      </c>
      <c r="G117" s="20"/>
      <c r="H117" s="430"/>
    </row>
    <row r="118" spans="1:8" s="2" customFormat="1" ht="30">
      <c r="A118" s="36" t="s">
        <v>753</v>
      </c>
      <c r="B118" s="28" t="s">
        <v>754</v>
      </c>
      <c r="C118" s="28"/>
      <c r="D118" s="28"/>
      <c r="E118" s="92">
        <v>1800</v>
      </c>
      <c r="F118" s="92">
        <v>1450</v>
      </c>
      <c r="G118" s="20"/>
      <c r="H118" s="430"/>
    </row>
    <row r="119" spans="1:8" s="2" customFormat="1" ht="30">
      <c r="A119" s="36" t="s">
        <v>755</v>
      </c>
      <c r="B119" s="28" t="s">
        <v>756</v>
      </c>
      <c r="C119" s="28"/>
      <c r="D119" s="28"/>
      <c r="E119" s="92">
        <v>3600</v>
      </c>
      <c r="F119" s="92">
        <v>2900</v>
      </c>
      <c r="G119" s="20"/>
      <c r="H119" s="430"/>
    </row>
    <row r="120" spans="1:8" s="2" customFormat="1" ht="23.25">
      <c r="A120" s="97" t="s">
        <v>757</v>
      </c>
      <c r="B120" s="87"/>
      <c r="C120" s="87"/>
      <c r="D120" s="87"/>
      <c r="E120" s="87"/>
      <c r="F120" s="88"/>
      <c r="G120" s="20"/>
      <c r="H120" s="430"/>
    </row>
    <row r="121" spans="1:8" s="2" customFormat="1" ht="30">
      <c r="A121" s="28" t="s">
        <v>758</v>
      </c>
      <c r="B121" s="90" t="s">
        <v>759</v>
      </c>
      <c r="C121" s="90"/>
      <c r="D121" s="90"/>
      <c r="E121" s="92">
        <v>1800</v>
      </c>
      <c r="F121" s="92">
        <v>1350</v>
      </c>
      <c r="G121" s="20"/>
      <c r="H121" s="430"/>
    </row>
    <row r="122" spans="1:8" s="2" customFormat="1">
      <c r="A122"/>
      <c r="B122"/>
      <c r="C122"/>
      <c r="D122"/>
      <c r="E122" s="20"/>
      <c r="F122" s="20"/>
      <c r="G122" s="20"/>
      <c r="H122" s="430"/>
    </row>
    <row r="123" spans="1:8" s="2" customFormat="1">
      <c r="A123"/>
      <c r="B123"/>
      <c r="C123"/>
      <c r="D123"/>
      <c r="E123" s="20"/>
      <c r="F123" s="20"/>
      <c r="G123" s="20"/>
      <c r="H123" s="430"/>
    </row>
    <row r="124" spans="1:8" s="2" customFormat="1">
      <c r="A124"/>
      <c r="B124"/>
      <c r="C124"/>
      <c r="D124"/>
      <c r="E124" s="20"/>
      <c r="F124" s="20"/>
      <c r="G124" s="20"/>
      <c r="H124" s="430"/>
    </row>
    <row r="125" spans="1:8" s="2" customFormat="1" ht="30">
      <c r="A125" s="28" t="s">
        <v>758</v>
      </c>
      <c r="B125" s="90" t="s">
        <v>759</v>
      </c>
      <c r="C125" s="90"/>
      <c r="D125" s="90"/>
      <c r="E125" s="92">
        <v>1800</v>
      </c>
      <c r="F125" s="92">
        <v>1350</v>
      </c>
      <c r="G125" s="20"/>
      <c r="H125" s="430"/>
    </row>
  </sheetData>
  <mergeCells count="9">
    <mergeCell ref="A14:B14"/>
    <mergeCell ref="A10:F10"/>
    <mergeCell ref="Z12:AB12"/>
    <mergeCell ref="AC12:AD12"/>
    <mergeCell ref="M11:AD11"/>
    <mergeCell ref="M12:P12"/>
    <mergeCell ref="Q12:R12"/>
    <mergeCell ref="V12:W12"/>
    <mergeCell ref="T12:U12"/>
  </mergeCells>
  <hyperlinks>
    <hyperlink ref="A11" r:id="rId1" location="trigger-download-center" xr:uid="{9CBACC2A-2419-4CD5-9EFA-29D46CD9E51D}"/>
    <hyperlink ref="C115" r:id="rId2" xr:uid="{7B843765-DE6A-4E57-B2F9-FD0B6A31C7B6}"/>
    <hyperlink ref="D115" r:id="rId3" xr:uid="{163BBACD-3417-46E1-B29E-8877A0C5DA9B}"/>
    <hyperlink ref="C96:C100" r:id="rId4" display="Link" xr:uid="{1E718E87-5415-463A-95F2-EFD601EF77B5}"/>
    <hyperlink ref="D96" r:id="rId5" xr:uid="{2BC99AE3-CFC2-4970-A526-2AF95A2ADCA4}"/>
    <hyperlink ref="D97" r:id="rId6" xr:uid="{7998C587-D37F-437D-B63A-FC4F7C9DAFFE}"/>
    <hyperlink ref="D98" r:id="rId7" xr:uid="{86226AB5-5675-4F52-BB3B-6BC82DDBB954}"/>
    <hyperlink ref="D99" r:id="rId8" xr:uid="{9210CE57-0DCA-44B3-82EA-D1A6FF3BC875}"/>
    <hyperlink ref="D100" r:id="rId9" xr:uid="{E4D97EDB-2E21-400D-B5C6-8BFF0E48B37C}"/>
    <hyperlink ref="D113" r:id="rId10" xr:uid="{202AEE9A-8F09-41C0-A379-474BCF325AEF}"/>
    <hyperlink ref="D25" r:id="rId11" xr:uid="{D5103D3A-6C73-4262-8C29-8D997134FBC5}"/>
    <hyperlink ref="D26" r:id="rId12" xr:uid="{57EAC88D-D674-4B64-8925-90943033E012}"/>
    <hyperlink ref="D17" r:id="rId13" xr:uid="{E7F64877-81FE-46F8-B739-35598127A616}"/>
    <hyperlink ref="D18:D22" r:id="rId14" display="Link" xr:uid="{51F66C16-F27F-4140-93BE-843AB192FB28}"/>
    <hyperlink ref="D15" r:id="rId15" xr:uid="{9271C0E9-8A87-4E63-9B14-20344FFAD6AA}"/>
    <hyperlink ref="D16" r:id="rId16" xr:uid="{08BD57A9-3BAC-419F-AA0A-BCB0A0C53417}"/>
    <hyperlink ref="D61" r:id="rId17" xr:uid="{404A8F78-BAEB-4005-9CBB-27B5C43D3996}"/>
    <hyperlink ref="D58" r:id="rId18" xr:uid="{90564309-6CCA-478F-9685-4E3B4D18ECB7}"/>
    <hyperlink ref="D59" r:id="rId19" xr:uid="{C7788A0B-17B6-4FB4-AA74-09D813384A3A}"/>
    <hyperlink ref="D60" r:id="rId20" xr:uid="{13A01E97-A926-4750-B489-7C6B4568FAE9}"/>
    <hyperlink ref="D73" r:id="rId21" xr:uid="{6C24E070-AEBE-43AC-8965-A8F88C25EE45}"/>
    <hyperlink ref="D74" r:id="rId22" xr:uid="{9D0DF77A-EF46-4D62-B626-3D0612D5279E}"/>
    <hyperlink ref="D76" r:id="rId23" xr:uid="{13CC0D98-4C12-4710-9BE7-83A89EE5A068}"/>
    <hyperlink ref="D77" r:id="rId24" xr:uid="{8F476D34-EDC6-4520-918A-D97B82149AF4}"/>
    <hyperlink ref="C101" r:id="rId25" xr:uid="{F7866508-5875-4A42-98B3-9CF54AFE159D}"/>
    <hyperlink ref="C102" r:id="rId26" xr:uid="{E91EB873-466E-4EB1-B52F-C1AED5E094FD}"/>
    <hyperlink ref="C103" r:id="rId27" xr:uid="{6435175A-9DAB-4738-979F-F11771283DD3}"/>
    <hyperlink ref="C104" r:id="rId28" xr:uid="{577E5FB5-CE21-415D-8FB3-E5960143608D}"/>
    <hyperlink ref="C105" r:id="rId29" xr:uid="{43D97FB9-7C28-412D-82E4-4F76612221E0}"/>
    <hyperlink ref="C106" r:id="rId30" xr:uid="{69059689-B58B-42D0-BFE9-09DF196CC3E5}"/>
    <hyperlink ref="C107" r:id="rId31" xr:uid="{A40C9090-73E2-4CE9-8975-AEF784819785}"/>
    <hyperlink ref="D34" r:id="rId32" xr:uid="{96EFF960-326A-4EFD-9326-EFCFCDBA25C4}"/>
    <hyperlink ref="D35:D38" r:id="rId33" display="Link" xr:uid="{D5F4A6F9-ADFB-46E9-AA3F-05385C03897C}"/>
    <hyperlink ref="D40" r:id="rId34" xr:uid="{D3086650-83A2-4D14-839D-E4FF20ACAE96}"/>
    <hyperlink ref="D41" r:id="rId35" xr:uid="{D46BE275-BF34-4DF4-9976-BCA821898402}"/>
    <hyperlink ref="D33" r:id="rId36" xr:uid="{DC25FB83-9DAF-443D-A5B2-A24233EEF5B9}"/>
    <hyperlink ref="C41" r:id="rId37" xr:uid="{64F925A2-512C-4ED4-9BEB-E06EE10904B4}"/>
    <hyperlink ref="C36:C40" r:id="rId38" display="Link" xr:uid="{83959872-7B32-423D-9622-FAE4A01A2977}"/>
    <hyperlink ref="C33:C35" r:id="rId39" display="Link" xr:uid="{CDE78F43-B4C3-4754-ABFC-8CC3483B811F}"/>
    <hyperlink ref="C108" r:id="rId40" xr:uid="{84BFBA7A-0AE5-42BD-BFF0-D79E5F54F555}"/>
    <hyperlink ref="C109" r:id="rId41" xr:uid="{449F0728-FF28-44B1-BE33-C3532172D5E3}"/>
    <hyperlink ref="D39" r:id="rId42" xr:uid="{599BE386-0B93-4FF5-A092-A82F97B3187E}"/>
    <hyperlink ref="C39" r:id="rId43" xr:uid="{26072BAA-BB7D-4D5F-B90B-CA193E436380}"/>
    <hyperlink ref="D37" r:id="rId44" xr:uid="{ED46A7B9-8E22-4C9A-BA6D-033935280B13}"/>
    <hyperlink ref="C37" r:id="rId45" xr:uid="{F0532477-7178-4376-AF2B-E96450A1072F}"/>
    <hyperlink ref="N13" r:id="rId46" display="https://luoguijie.sharepoint.com/:f:/s/OBM/EtKcOZXB1RxOnzW1LHY8qRQBUjfRT6_TKRFxjxhdgLAfWg?e=T3svaC" xr:uid="{14B2B14C-0E11-4219-A296-A76E255AE8ED}"/>
    <hyperlink ref="O13" r:id="rId47" display="https://luoguijie.sharepoint.com/:f:/s/OBM/Evk1jnLHvfZPh8zOicrnbuoB-mMkCIzDJLDe03skc1rcGg?e=7a3Wmn" xr:uid="{98609A7E-C17C-44D6-A4B3-C11414DD1542}"/>
    <hyperlink ref="P13" r:id="rId48" display="https://luoguijie.sharepoint.com/:f:/s/OBM/Evk1jnLHvfZPh8zOicrnbuoB-mMkCIzDJLDe03skc1rcGg?e=7a3Wmn" xr:uid="{82A0D874-6396-4605-9757-8029CCE71778}"/>
    <hyperlink ref="Q13" r:id="rId49" display="https://luoguijie.sharepoint.com/:f:/s/OBM/Evi11M4fMWNHmfSdLUZHbacBUEwoWp633bPHPlRSr0R6vw?e=dM1VGg" xr:uid="{9904BB51-786B-4B01-ADF5-180BEB86602C}"/>
    <hyperlink ref="S13" r:id="rId50" display="https://luoguijie.sharepoint.com/:f:/r/sites/OBM/Shared Documents/Product dept/01 Product Literature/05 UC/01 PTZ Camera/UC P30/01 Datasheet?csf=1&amp;web=1&amp;e=61XFH1" xr:uid="{E5E3B7F2-FB33-4382-BF75-8B11A53A4A29}"/>
    <hyperlink ref="T13" r:id="rId51" display="https://luoguijie.sharepoint.com/:f:/r/sites/OBM/Shared Documents/Product dept/01 Product Literature/05 UC/02 Speakerphone/BM45/01 Datasheet?csf=1&amp;web=1&amp;e=kVTt20" xr:uid="{6C8EB2DB-8798-4240-A2D1-60E2AE58722F}"/>
    <hyperlink ref="V13" r:id="rId52" display="https://luoguijie.sharepoint.com/:f:/s/OBM/Er36i5sNB6pGt2Q-ahP_K-UBIm9hJ1NMsKT2VHQ2W-dVgA?e=71mzC3" xr:uid="{294EDCCB-6999-4D41-9127-C7435D7D1B04}"/>
    <hyperlink ref="Y13" r:id="rId53" display="https://luoguijie.sharepoint.com/:b:/s/OBM/EVDTKR_EuUxGg7tq1N4veF4BqdOXHPg7_D8AtukDMAhWpw?e=JdlVlu" xr:uid="{160ED51B-2EF3-4843-B00B-AD75C8BB0263}"/>
    <hyperlink ref="Z13" r:id="rId54" display="https://luoguijie.sharepoint.com/:f:/s/OBM/EkGI655TxcJFpS3f7wmTKuUBV-7iyJ7HME3kWmkKWNCq2w?e=nUSmxL" xr:uid="{C60E8844-A2C5-4446-AF24-613E8B1D8BCD}"/>
    <hyperlink ref="AA13" r:id="rId55" display="https://luoguijie.sharepoint.com/:f:/s/OBM/Etwz2QeI8nJClVSGjKKLK8kB9fApVa0moEeUUBvGCmWLrA?e=vMXtud" xr:uid="{DC2608BD-C8CA-433E-8500-1A1F2E087782}"/>
    <hyperlink ref="AB13" r:id="rId56" display="https://luoguijie.sharepoint.com/:f:/s/OBM/Ep1x-Z8_E_1NhQCeF3ImRiABC4ZL72qM0A2IlF5S_2ondQ?e=CpzRiX" xr:uid="{86C7BB0F-0278-47F6-863B-47808420C12D}"/>
    <hyperlink ref="AC13" r:id="rId57" display="https://luoguijie.sharepoint.com/:f:/s/OBM/EuoZPipGTDNEoVFLKRXk_ogBRAV6HsJNjpNJDtDbRXE7pA?e=deTwlY" xr:uid="{1CA23450-42AC-42CA-933E-51D76961F2BF}"/>
    <hyperlink ref="AD13" r:id="rId58" display="https://luoguijie.sharepoint.com/:f:/s/OBM/Ei5dPRF6m0hJj-iAjElLAAUB-LfqaDA12yqH1DdaapmNrA?e=gLANeF" xr:uid="{AD0FC0AE-2B69-4E80-9986-43410C9CAEAA}"/>
    <hyperlink ref="R13" r:id="rId59" display="https://luoguijie.sharepoint.com/:b:/r/sites/OBM/Shared Documents/Product dept/01 Product Literature/09 MTR/MTR i3 %26 i5 Kit/01 Datasheet/02 MTR i5 Kit/MAXHUB_TCP35T EXT Touch Console Panel_Datasheet_V1.1 (compressed).pdf?csf=1&amp;web=1&amp;e=tj7hY4" xr:uid="{53B57F1F-871F-4B9D-AAFB-330E4FAEE01B}"/>
    <hyperlink ref="U13" r:id="rId60" display="https://luoguijie.sharepoint.com/:f:/r/sites/OBM/Shared Documents/Product dept/01 Product Literature/05 UC/02 Speakerphone/BM35/01 Datasheet?csf=1&amp;web=1&amp;e=zFLU2W" xr:uid="{48D8E88F-A2A6-498C-B565-0FDF59309FEA}"/>
    <hyperlink ref="M13" r:id="rId61" display="https://luoguijie.sharepoint.com/:f:/s/OBM/EtKcOZXB1RxOnzW1LHY8qRQBUjfRT6_TKRFxjxhdgLAfWg?e=T3svaC" xr:uid="{CD62D286-25A7-4254-9FD5-70B3BCBF618D}"/>
    <hyperlink ref="C67" r:id="rId62" location=":~:text=The%20MAXHUB%20XBar%20U50%20is,fixed%20systems%20for%20ultimate%20flexibility." xr:uid="{EF6BB295-83DD-404E-8F0F-528AEBEC7C57}"/>
    <hyperlink ref="C68" r:id="rId63" location=":~:text=The%20MAXHUB%20XBar%20U50%20is,fixed%20systems%20for%20ultimate%20flexibility." xr:uid="{6296A02F-E0DA-4543-B80C-10F7101F6C42}"/>
    <hyperlink ref="C69" r:id="rId64" location=":~:text=The%20MAXHUB%20XBar%20U50%20is,fixed%20systems%20for%20ultimate%20flexibility." xr:uid="{48D893FE-E469-4CF7-B993-F9996672D27D}"/>
    <hyperlink ref="C70" r:id="rId65" location=":~:text=The%20MAXHUB%20XBar%20U50%20is,fixed%20systems%20for%20ultimate%20flexibility." xr:uid="{78BE3385-2902-40DB-9085-B551B4EFE631}"/>
  </hyperlinks>
  <pageMargins left="0.7" right="0.7" top="0.75" bottom="0.75" header="0.3" footer="0.3"/>
  <pageSetup scale="50" fitToHeight="0" orientation="landscape" r:id="rId66"/>
  <drawing r:id="rId6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B454B-D873-4EF7-BC96-BC9B5D83D680}">
  <sheetPr>
    <tabColor theme="9" tint="0.59999389629810485"/>
    <pageSetUpPr fitToPage="1"/>
  </sheetPr>
  <dimension ref="A1:I273"/>
  <sheetViews>
    <sheetView tabSelected="1" topLeftCell="C39" zoomScale="80" zoomScaleNormal="80" workbookViewId="0">
      <selection activeCell="F59" sqref="F59"/>
    </sheetView>
  </sheetViews>
  <sheetFormatPr defaultColWidth="41" defaultRowHeight="15" customHeight="1"/>
  <cols>
    <col min="1" max="1" width="8.140625" customWidth="1"/>
    <col min="2" max="2" width="46" customWidth="1"/>
    <col min="3" max="3" width="31.85546875" customWidth="1"/>
    <col min="4" max="4" width="81.140625" customWidth="1"/>
    <col min="5" max="5" width="10.5703125" style="4" customWidth="1"/>
    <col min="6" max="6" width="16.85546875" style="67" customWidth="1"/>
    <col min="7" max="7" width="27.5703125" customWidth="1"/>
    <col min="8" max="8" width="20.42578125" style="4" customWidth="1"/>
    <col min="9" max="9" width="24.28515625" customWidth="1"/>
    <col min="10" max="16" width="41" customWidth="1"/>
  </cols>
  <sheetData>
    <row r="1" spans="1:9" ht="15" customHeight="1">
      <c r="A1" s="262" t="s">
        <v>760</v>
      </c>
      <c r="B1" s="262"/>
      <c r="C1" s="262"/>
      <c r="D1" s="262"/>
      <c r="E1" s="262"/>
      <c r="F1" s="262"/>
      <c r="G1" s="262"/>
      <c r="H1" s="262"/>
      <c r="I1" s="262"/>
    </row>
    <row r="2" spans="1:9" ht="15" customHeight="1">
      <c r="A2" s="262"/>
      <c r="B2" s="262"/>
      <c r="C2" s="262"/>
      <c r="D2" s="262"/>
      <c r="E2" s="262"/>
      <c r="F2" s="262"/>
      <c r="G2" s="262"/>
      <c r="H2" s="262"/>
      <c r="I2" s="262"/>
    </row>
    <row r="3" spans="1:9" ht="15" customHeight="1">
      <c r="A3" s="262"/>
      <c r="B3" s="262"/>
      <c r="C3" s="262"/>
      <c r="D3" s="262"/>
      <c r="E3" s="262"/>
      <c r="F3" s="262"/>
      <c r="G3" s="262"/>
      <c r="H3" s="262"/>
      <c r="I3" s="262"/>
    </row>
    <row r="4" spans="1:9" ht="15" customHeight="1">
      <c r="A4" s="262"/>
      <c r="B4" s="262"/>
      <c r="C4" s="262"/>
      <c r="D4" s="262"/>
      <c r="E4" s="262"/>
      <c r="F4" s="262"/>
      <c r="G4" s="262"/>
      <c r="H4" s="262"/>
      <c r="I4" s="262"/>
    </row>
    <row r="5" spans="1:9" ht="15" customHeight="1">
      <c r="A5" s="262"/>
      <c r="B5" s="262"/>
      <c r="C5" s="262"/>
      <c r="D5" s="262"/>
      <c r="E5" s="262"/>
      <c r="F5" s="262"/>
      <c r="G5" s="262"/>
      <c r="H5" s="262"/>
      <c r="I5" s="262"/>
    </row>
    <row r="6" spans="1:9" ht="15" customHeight="1">
      <c r="A6" s="262"/>
      <c r="B6" s="262"/>
      <c r="C6" s="262"/>
      <c r="D6" s="262"/>
      <c r="E6" s="262"/>
      <c r="F6" s="262"/>
      <c r="G6" s="262"/>
      <c r="H6" s="262"/>
      <c r="I6" s="262"/>
    </row>
    <row r="7" spans="1:9" ht="15" customHeight="1">
      <c r="A7" s="262"/>
      <c r="B7" s="262"/>
      <c r="C7" s="262"/>
      <c r="D7" s="262"/>
      <c r="E7" s="262"/>
      <c r="F7" s="262"/>
      <c r="G7" s="262"/>
      <c r="H7" s="262"/>
      <c r="I7" s="262"/>
    </row>
    <row r="8" spans="1:9" s="2" customFormat="1" ht="36" customHeight="1">
      <c r="A8" s="262"/>
      <c r="B8" s="157" t="s">
        <v>761</v>
      </c>
      <c r="C8" s="158"/>
      <c r="D8" s="158"/>
      <c r="E8" s="159"/>
      <c r="F8" s="162"/>
      <c r="G8" s="161"/>
      <c r="H8" s="160"/>
      <c r="I8" s="161"/>
    </row>
    <row r="9" spans="1:9" s="2" customFormat="1" ht="36" customHeight="1">
      <c r="A9" s="161"/>
      <c r="B9" s="176" t="s">
        <v>762</v>
      </c>
      <c r="C9" s="260"/>
      <c r="D9" s="260"/>
      <c r="E9" s="260"/>
      <c r="F9" s="260"/>
      <c r="G9" s="161"/>
      <c r="H9" s="260"/>
      <c r="I9" s="260"/>
    </row>
    <row r="10" spans="1:9" s="2" customFormat="1" ht="24">
      <c r="A10" s="161"/>
      <c r="B10" s="176" t="s">
        <v>19</v>
      </c>
      <c r="C10" s="260"/>
      <c r="D10" s="260"/>
      <c r="E10" s="260"/>
      <c r="F10" s="260"/>
      <c r="G10" s="161"/>
      <c r="H10" s="260"/>
      <c r="I10" s="260"/>
    </row>
    <row r="11" spans="1:9" s="2" customFormat="1" ht="33.75" thickBot="1">
      <c r="A11" s="161"/>
      <c r="B11" s="260" t="s">
        <v>20</v>
      </c>
      <c r="C11" s="260"/>
      <c r="D11" s="260"/>
      <c r="E11" s="260"/>
      <c r="F11" s="261" t="s">
        <v>763</v>
      </c>
      <c r="G11" s="161"/>
      <c r="H11" s="260"/>
      <c r="I11" s="261" t="s">
        <v>763</v>
      </c>
    </row>
    <row r="12" spans="1:9" s="19" customFormat="1" ht="122.25" customHeight="1" thickBot="1">
      <c r="A12" s="262"/>
      <c r="B12" s="524" t="s">
        <v>764</v>
      </c>
      <c r="C12" s="525" t="s">
        <v>765</v>
      </c>
      <c r="D12" s="525" t="s">
        <v>766</v>
      </c>
      <c r="E12" s="462" t="s">
        <v>26</v>
      </c>
      <c r="F12" s="463" t="s">
        <v>767</v>
      </c>
      <c r="G12" s="464" t="s">
        <v>768</v>
      </c>
      <c r="H12" s="465" t="s">
        <v>769</v>
      </c>
      <c r="I12" s="466" t="s">
        <v>770</v>
      </c>
    </row>
    <row r="13" spans="1:9" s="19" customFormat="1" ht="21" customHeight="1" thickBot="1">
      <c r="A13" s="262"/>
      <c r="B13" s="457"/>
      <c r="C13" s="457"/>
      <c r="D13" s="457"/>
      <c r="E13" s="458"/>
      <c r="F13" s="459"/>
      <c r="G13" s="460"/>
      <c r="H13" s="461"/>
      <c r="I13" s="460"/>
    </row>
    <row r="14" spans="1:9" s="19" customFormat="1" ht="33" customHeight="1">
      <c r="A14" s="262"/>
      <c r="B14" s="303" t="s">
        <v>771</v>
      </c>
      <c r="C14" s="304"/>
      <c r="D14" s="265"/>
      <c r="E14" s="267"/>
      <c r="F14" s="268"/>
      <c r="G14" s="269"/>
      <c r="H14" s="270"/>
      <c r="I14" s="271"/>
    </row>
    <row r="15" spans="1:9" s="19" customFormat="1" ht="21" customHeight="1">
      <c r="A15" s="262"/>
      <c r="B15" s="272" t="s">
        <v>772</v>
      </c>
      <c r="C15" s="273" t="s">
        <v>162</v>
      </c>
      <c r="D15" s="274" t="s">
        <v>773</v>
      </c>
      <c r="E15" s="70">
        <v>177</v>
      </c>
      <c r="F15" s="275">
        <v>161.5</v>
      </c>
      <c r="G15" s="276" t="s">
        <v>323</v>
      </c>
      <c r="H15" s="277" t="s">
        <v>323</v>
      </c>
      <c r="I15" s="278" t="s">
        <v>323</v>
      </c>
    </row>
    <row r="16" spans="1:9" s="19" customFormat="1" ht="21" customHeight="1">
      <c r="A16" s="262"/>
      <c r="B16" s="272" t="s">
        <v>774</v>
      </c>
      <c r="C16" s="273" t="s">
        <v>162</v>
      </c>
      <c r="D16" s="274" t="s">
        <v>775</v>
      </c>
      <c r="E16" s="70">
        <v>177</v>
      </c>
      <c r="F16" s="275">
        <v>153.5</v>
      </c>
      <c r="G16" s="276" t="s">
        <v>323</v>
      </c>
      <c r="H16" s="277" t="s">
        <v>323</v>
      </c>
      <c r="I16" s="278" t="s">
        <v>323</v>
      </c>
    </row>
    <row r="17" spans="2:9" s="19" customFormat="1" ht="21" customHeight="1">
      <c r="B17" s="272" t="s">
        <v>776</v>
      </c>
      <c r="C17" s="273" t="s">
        <v>162</v>
      </c>
      <c r="D17" s="274" t="s">
        <v>777</v>
      </c>
      <c r="E17" s="70">
        <v>177</v>
      </c>
      <c r="F17" s="275">
        <v>144.5</v>
      </c>
      <c r="G17" s="276" t="s">
        <v>323</v>
      </c>
      <c r="H17" s="277" t="s">
        <v>323</v>
      </c>
      <c r="I17" s="278" t="s">
        <v>323</v>
      </c>
    </row>
    <row r="18" spans="2:9" s="19" customFormat="1" ht="21" customHeight="1">
      <c r="B18" s="272" t="s">
        <v>778</v>
      </c>
      <c r="C18" s="273" t="s">
        <v>162</v>
      </c>
      <c r="D18" s="274" t="s">
        <v>779</v>
      </c>
      <c r="E18" s="70">
        <v>177</v>
      </c>
      <c r="F18" s="275">
        <v>132.5</v>
      </c>
      <c r="G18" s="276" t="s">
        <v>323</v>
      </c>
      <c r="H18" s="277" t="s">
        <v>323</v>
      </c>
      <c r="I18" s="278" t="s">
        <v>323</v>
      </c>
    </row>
    <row r="19" spans="2:9" s="19" customFormat="1" ht="21" customHeight="1">
      <c r="B19" s="279" t="s">
        <v>780</v>
      </c>
      <c r="C19" s="69" t="s">
        <v>162</v>
      </c>
      <c r="D19" s="68" t="s">
        <v>781</v>
      </c>
      <c r="E19" s="70">
        <v>28</v>
      </c>
      <c r="F19" s="280">
        <v>25</v>
      </c>
      <c r="G19" s="281" t="s">
        <v>323</v>
      </c>
      <c r="H19" s="282" t="s">
        <v>323</v>
      </c>
      <c r="I19" s="283" t="s">
        <v>323</v>
      </c>
    </row>
    <row r="20" spans="2:9" s="19" customFormat="1" ht="21" customHeight="1">
      <c r="B20" s="279" t="s">
        <v>782</v>
      </c>
      <c r="C20" s="69" t="s">
        <v>162</v>
      </c>
      <c r="D20" s="68" t="s">
        <v>783</v>
      </c>
      <c r="E20" s="70">
        <v>28</v>
      </c>
      <c r="F20" s="280">
        <v>24</v>
      </c>
      <c r="G20" s="281" t="s">
        <v>323</v>
      </c>
      <c r="H20" s="282" t="s">
        <v>323</v>
      </c>
      <c r="I20" s="283" t="s">
        <v>323</v>
      </c>
    </row>
    <row r="21" spans="2:9" s="19" customFormat="1" ht="21" customHeight="1">
      <c r="B21" s="279" t="s">
        <v>784</v>
      </c>
      <c r="C21" s="69" t="s">
        <v>162</v>
      </c>
      <c r="D21" s="68" t="s">
        <v>785</v>
      </c>
      <c r="E21" s="70">
        <v>28</v>
      </c>
      <c r="F21" s="280">
        <v>23</v>
      </c>
      <c r="G21" s="281" t="s">
        <v>323</v>
      </c>
      <c r="H21" s="282" t="s">
        <v>323</v>
      </c>
      <c r="I21" s="283" t="s">
        <v>323</v>
      </c>
    </row>
    <row r="22" spans="2:9" s="19" customFormat="1" ht="21" customHeight="1">
      <c r="B22" s="279" t="s">
        <v>786</v>
      </c>
      <c r="C22" s="69" t="s">
        <v>162</v>
      </c>
      <c r="D22" s="68" t="s">
        <v>787</v>
      </c>
      <c r="E22" s="70">
        <v>28</v>
      </c>
      <c r="F22" s="280">
        <v>22</v>
      </c>
      <c r="G22" s="281" t="s">
        <v>323</v>
      </c>
      <c r="H22" s="282" t="s">
        <v>323</v>
      </c>
      <c r="I22" s="283" t="s">
        <v>323</v>
      </c>
    </row>
    <row r="23" spans="2:9" s="19" customFormat="1" ht="21" customHeight="1">
      <c r="B23" s="272" t="s">
        <v>788</v>
      </c>
      <c r="C23" s="273" t="s">
        <v>162</v>
      </c>
      <c r="D23" s="274" t="s">
        <v>789</v>
      </c>
      <c r="E23" s="70">
        <v>28</v>
      </c>
      <c r="F23" s="275">
        <v>25</v>
      </c>
      <c r="G23" s="276" t="s">
        <v>323</v>
      </c>
      <c r="H23" s="277" t="s">
        <v>323</v>
      </c>
      <c r="I23" s="278" t="s">
        <v>323</v>
      </c>
    </row>
    <row r="24" spans="2:9" s="19" customFormat="1" ht="21" customHeight="1">
      <c r="B24" s="272" t="s">
        <v>790</v>
      </c>
      <c r="C24" s="273" t="s">
        <v>162</v>
      </c>
      <c r="D24" s="274" t="s">
        <v>791</v>
      </c>
      <c r="E24" s="70">
        <v>28</v>
      </c>
      <c r="F24" s="275">
        <v>24</v>
      </c>
      <c r="G24" s="276" t="s">
        <v>323</v>
      </c>
      <c r="H24" s="277" t="s">
        <v>323</v>
      </c>
      <c r="I24" s="278" t="s">
        <v>323</v>
      </c>
    </row>
    <row r="25" spans="2:9" s="19" customFormat="1" ht="21" customHeight="1">
      <c r="B25" s="272" t="s">
        <v>792</v>
      </c>
      <c r="C25" s="273" t="s">
        <v>162</v>
      </c>
      <c r="D25" s="274" t="s">
        <v>793</v>
      </c>
      <c r="E25" s="70">
        <v>28</v>
      </c>
      <c r="F25" s="275">
        <v>23</v>
      </c>
      <c r="G25" s="276" t="s">
        <v>323</v>
      </c>
      <c r="H25" s="277" t="s">
        <v>323</v>
      </c>
      <c r="I25" s="278" t="s">
        <v>323</v>
      </c>
    </row>
    <row r="26" spans="2:9" s="19" customFormat="1" ht="21" customHeight="1">
      <c r="B26" s="272" t="s">
        <v>794</v>
      </c>
      <c r="C26" s="273" t="s">
        <v>162</v>
      </c>
      <c r="D26" s="274" t="s">
        <v>795</v>
      </c>
      <c r="E26" s="70">
        <v>28</v>
      </c>
      <c r="F26" s="275">
        <v>22</v>
      </c>
      <c r="G26" s="276" t="s">
        <v>323</v>
      </c>
      <c r="H26" s="277" t="s">
        <v>323</v>
      </c>
      <c r="I26" s="278" t="s">
        <v>323</v>
      </c>
    </row>
    <row r="27" spans="2:9" s="19" customFormat="1" ht="21" customHeight="1">
      <c r="B27" s="279" t="s">
        <v>796</v>
      </c>
      <c r="C27" s="69" t="s">
        <v>162</v>
      </c>
      <c r="D27" s="68" t="s">
        <v>797</v>
      </c>
      <c r="E27" s="70">
        <v>186</v>
      </c>
      <c r="F27" s="280">
        <v>162</v>
      </c>
      <c r="G27" s="281" t="s">
        <v>323</v>
      </c>
      <c r="H27" s="282" t="s">
        <v>323</v>
      </c>
      <c r="I27" s="283" t="s">
        <v>323</v>
      </c>
    </row>
    <row r="28" spans="2:9" s="19" customFormat="1" ht="21" customHeight="1">
      <c r="B28" s="279" t="s">
        <v>798</v>
      </c>
      <c r="C28" s="69" t="s">
        <v>162</v>
      </c>
      <c r="D28" s="68" t="s">
        <v>799</v>
      </c>
      <c r="E28" s="70">
        <v>186</v>
      </c>
      <c r="F28" s="280">
        <v>152</v>
      </c>
      <c r="G28" s="281" t="s">
        <v>323</v>
      </c>
      <c r="H28" s="282" t="s">
        <v>323</v>
      </c>
      <c r="I28" s="283" t="s">
        <v>323</v>
      </c>
    </row>
    <row r="29" spans="2:9" s="19" customFormat="1" ht="21" customHeight="1">
      <c r="B29" s="279" t="s">
        <v>800</v>
      </c>
      <c r="C29" s="69" t="s">
        <v>162</v>
      </c>
      <c r="D29" s="68" t="s">
        <v>801</v>
      </c>
      <c r="E29" s="70">
        <v>186</v>
      </c>
      <c r="F29" s="280">
        <v>141</v>
      </c>
      <c r="G29" s="281" t="s">
        <v>323</v>
      </c>
      <c r="H29" s="282" t="s">
        <v>323</v>
      </c>
      <c r="I29" s="283" t="s">
        <v>323</v>
      </c>
    </row>
    <row r="30" spans="2:9" s="19" customFormat="1" ht="21" customHeight="1">
      <c r="B30" s="279" t="s">
        <v>802</v>
      </c>
      <c r="C30" s="69" t="s">
        <v>162</v>
      </c>
      <c r="D30" s="68" t="s">
        <v>803</v>
      </c>
      <c r="E30" s="70">
        <v>186</v>
      </c>
      <c r="F30" s="280">
        <v>130</v>
      </c>
      <c r="G30" s="281" t="s">
        <v>323</v>
      </c>
      <c r="H30" s="282" t="s">
        <v>323</v>
      </c>
      <c r="I30" s="283" t="s">
        <v>323</v>
      </c>
    </row>
    <row r="31" spans="2:9" s="19" customFormat="1" ht="21" customHeight="1">
      <c r="B31" s="272" t="s">
        <v>804</v>
      </c>
      <c r="C31" s="273" t="s">
        <v>162</v>
      </c>
      <c r="D31" s="274" t="s">
        <v>805</v>
      </c>
      <c r="E31" s="70">
        <v>280</v>
      </c>
      <c r="F31" s="275">
        <v>233</v>
      </c>
      <c r="G31" s="276" t="s">
        <v>323</v>
      </c>
      <c r="H31" s="277" t="s">
        <v>323</v>
      </c>
      <c r="I31" s="278" t="s">
        <v>323</v>
      </c>
    </row>
    <row r="32" spans="2:9" s="19" customFormat="1" ht="21" customHeight="1">
      <c r="B32" s="279" t="s">
        <v>806</v>
      </c>
      <c r="C32" s="69" t="s">
        <v>162</v>
      </c>
      <c r="D32" s="68" t="s">
        <v>807</v>
      </c>
      <c r="E32" s="70">
        <v>327</v>
      </c>
      <c r="F32" s="280">
        <v>285</v>
      </c>
      <c r="G32" s="281" t="s">
        <v>323</v>
      </c>
      <c r="H32" s="282" t="s">
        <v>323</v>
      </c>
      <c r="I32" s="283" t="s">
        <v>323</v>
      </c>
    </row>
    <row r="33" spans="2:9" s="19" customFormat="1" ht="21" customHeight="1">
      <c r="B33" s="272" t="s">
        <v>808</v>
      </c>
      <c r="C33" s="273" t="s">
        <v>162</v>
      </c>
      <c r="D33" s="274" t="s">
        <v>809</v>
      </c>
      <c r="E33" s="70">
        <v>934</v>
      </c>
      <c r="F33" s="275">
        <v>796</v>
      </c>
      <c r="G33" s="276" t="s">
        <v>323</v>
      </c>
      <c r="H33" s="277" t="s">
        <v>323</v>
      </c>
      <c r="I33" s="278" t="s">
        <v>323</v>
      </c>
    </row>
    <row r="34" spans="2:9" s="19" customFormat="1" ht="21" customHeight="1">
      <c r="B34" s="279" t="s">
        <v>810</v>
      </c>
      <c r="C34" s="69" t="s">
        <v>162</v>
      </c>
      <c r="D34" s="68" t="s">
        <v>811</v>
      </c>
      <c r="E34" s="70">
        <v>56</v>
      </c>
      <c r="F34" s="280">
        <v>49</v>
      </c>
      <c r="G34" s="281" t="s">
        <v>323</v>
      </c>
      <c r="H34" s="282" t="s">
        <v>323</v>
      </c>
      <c r="I34" s="283" t="s">
        <v>323</v>
      </c>
    </row>
    <row r="35" spans="2:9" s="19" customFormat="1" ht="21" customHeight="1">
      <c r="B35" s="284" t="s">
        <v>812</v>
      </c>
      <c r="C35" s="273" t="s">
        <v>162</v>
      </c>
      <c r="D35" s="285" t="s">
        <v>813</v>
      </c>
      <c r="E35" s="70">
        <v>56</v>
      </c>
      <c r="F35" s="275">
        <v>48</v>
      </c>
      <c r="G35" s="276" t="s">
        <v>323</v>
      </c>
      <c r="H35" s="277" t="s">
        <v>323</v>
      </c>
      <c r="I35" s="278" t="s">
        <v>323</v>
      </c>
    </row>
    <row r="36" spans="2:9" s="19" customFormat="1" ht="21" customHeight="1">
      <c r="B36" s="286" t="s">
        <v>814</v>
      </c>
      <c r="C36" s="69" t="s">
        <v>162</v>
      </c>
      <c r="D36" s="71" t="s">
        <v>815</v>
      </c>
      <c r="E36" s="70">
        <v>327</v>
      </c>
      <c r="F36" s="280">
        <v>285</v>
      </c>
      <c r="G36" s="281" t="s">
        <v>323</v>
      </c>
      <c r="H36" s="282" t="s">
        <v>323</v>
      </c>
      <c r="I36" s="283" t="s">
        <v>323</v>
      </c>
    </row>
    <row r="37" spans="2:9" s="19" customFormat="1" ht="21" customHeight="1">
      <c r="B37" s="284" t="s">
        <v>816</v>
      </c>
      <c r="C37" s="273" t="s">
        <v>162</v>
      </c>
      <c r="D37" s="285" t="s">
        <v>817</v>
      </c>
      <c r="E37" s="70">
        <v>934</v>
      </c>
      <c r="F37" s="275">
        <v>796</v>
      </c>
      <c r="G37" s="276" t="s">
        <v>323</v>
      </c>
      <c r="H37" s="277" t="s">
        <v>323</v>
      </c>
      <c r="I37" s="278" t="s">
        <v>323</v>
      </c>
    </row>
    <row r="38" spans="2:9" s="19" customFormat="1" ht="14.25" customHeight="1">
      <c r="B38" s="286" t="s">
        <v>818</v>
      </c>
      <c r="C38" s="69" t="s">
        <v>162</v>
      </c>
      <c r="D38" s="71" t="s">
        <v>819</v>
      </c>
      <c r="E38" s="70">
        <v>467</v>
      </c>
      <c r="F38" s="280">
        <v>399</v>
      </c>
      <c r="G38" s="281" t="s">
        <v>323</v>
      </c>
      <c r="H38" s="282" t="s">
        <v>323</v>
      </c>
      <c r="I38" s="283" t="s">
        <v>323</v>
      </c>
    </row>
    <row r="39" spans="2:9" s="19" customFormat="1" ht="14.25" customHeight="1">
      <c r="B39" s="284" t="s">
        <v>820</v>
      </c>
      <c r="C39" s="273"/>
      <c r="D39" s="285" t="s">
        <v>821</v>
      </c>
      <c r="E39" s="70">
        <v>599</v>
      </c>
      <c r="F39" s="275">
        <v>450</v>
      </c>
      <c r="G39" s="276" t="s">
        <v>323</v>
      </c>
      <c r="H39" s="277" t="s">
        <v>323</v>
      </c>
      <c r="I39" s="278" t="s">
        <v>323</v>
      </c>
    </row>
    <row r="40" spans="2:9" s="19" customFormat="1" ht="21" customHeight="1">
      <c r="B40" s="377" t="s">
        <v>822</v>
      </c>
      <c r="C40" s="69" t="s">
        <v>162</v>
      </c>
      <c r="D40" s="68" t="s">
        <v>823</v>
      </c>
      <c r="E40" s="70">
        <v>373</v>
      </c>
      <c r="F40" s="280">
        <v>350</v>
      </c>
      <c r="G40" s="281" t="s">
        <v>323</v>
      </c>
      <c r="H40" s="282" t="s">
        <v>323</v>
      </c>
      <c r="I40" s="283" t="s">
        <v>323</v>
      </c>
    </row>
    <row r="41" spans="2:9" s="19" customFormat="1" ht="21" customHeight="1">
      <c r="B41" s="377" t="s">
        <v>824</v>
      </c>
      <c r="C41" s="69" t="s">
        <v>162</v>
      </c>
      <c r="D41" s="68" t="s">
        <v>825</v>
      </c>
      <c r="E41" s="70">
        <v>747</v>
      </c>
      <c r="F41" s="280">
        <v>700</v>
      </c>
      <c r="G41" s="281" t="s">
        <v>323</v>
      </c>
      <c r="H41" s="282" t="s">
        <v>323</v>
      </c>
      <c r="I41" s="283" t="s">
        <v>323</v>
      </c>
    </row>
    <row r="42" spans="2:9" s="19" customFormat="1" ht="21" customHeight="1">
      <c r="B42" s="377" t="s">
        <v>826</v>
      </c>
      <c r="C42" s="69" t="s">
        <v>162</v>
      </c>
      <c r="D42" s="68" t="s">
        <v>827</v>
      </c>
      <c r="E42" s="70">
        <v>1215</v>
      </c>
      <c r="F42" s="280">
        <v>1100</v>
      </c>
      <c r="G42" s="281" t="s">
        <v>323</v>
      </c>
      <c r="H42" s="282" t="s">
        <v>323</v>
      </c>
      <c r="I42" s="283" t="s">
        <v>323</v>
      </c>
    </row>
    <row r="43" spans="2:9" s="19" customFormat="1" ht="21" customHeight="1">
      <c r="B43" s="279" t="s">
        <v>828</v>
      </c>
      <c r="C43" s="69" t="s">
        <v>162</v>
      </c>
      <c r="D43" s="68" t="s">
        <v>829</v>
      </c>
      <c r="E43" s="70">
        <v>1682</v>
      </c>
      <c r="F43" s="280">
        <v>1550</v>
      </c>
      <c r="G43" s="281" t="s">
        <v>323</v>
      </c>
      <c r="H43" s="282" t="s">
        <v>323</v>
      </c>
      <c r="I43" s="283" t="s">
        <v>323</v>
      </c>
    </row>
    <row r="44" spans="2:9" s="19" customFormat="1" ht="21" customHeight="1" thickBot="1">
      <c r="B44" s="287" t="s">
        <v>830</v>
      </c>
      <c r="C44" s="288" t="s">
        <v>162</v>
      </c>
      <c r="D44" s="289" t="s">
        <v>831</v>
      </c>
      <c r="E44" s="290" t="s">
        <v>832</v>
      </c>
      <c r="F44" s="291" t="s">
        <v>832</v>
      </c>
      <c r="G44" s="292" t="s">
        <v>832</v>
      </c>
      <c r="H44" s="293" t="s">
        <v>832</v>
      </c>
      <c r="I44" s="294" t="s">
        <v>832</v>
      </c>
    </row>
    <row r="45" spans="2:9" s="19" customFormat="1" ht="21" customHeight="1" thickBot="1">
      <c r="B45" s="295"/>
      <c r="C45" s="296"/>
      <c r="D45" s="295"/>
      <c r="E45" s="298"/>
      <c r="F45" s="299"/>
      <c r="G45" s="300"/>
      <c r="H45" s="301"/>
      <c r="I45" s="302"/>
    </row>
    <row r="46" spans="2:9" s="19" customFormat="1" ht="33" customHeight="1">
      <c r="B46" s="303" t="s">
        <v>833</v>
      </c>
      <c r="C46" s="304"/>
      <c r="D46" s="265"/>
      <c r="E46" s="267"/>
      <c r="F46" s="268"/>
      <c r="G46" s="269"/>
      <c r="H46" s="270"/>
      <c r="I46" s="271"/>
    </row>
    <row r="47" spans="2:9" s="19" customFormat="1" ht="21" customHeight="1" thickBot="1">
      <c r="B47" s="287" t="s">
        <v>834</v>
      </c>
      <c r="C47" s="288" t="s">
        <v>162</v>
      </c>
      <c r="D47" s="289" t="s">
        <v>835</v>
      </c>
      <c r="E47" s="306">
        <v>159</v>
      </c>
      <c r="F47" s="307">
        <v>125</v>
      </c>
      <c r="G47" s="308" t="s">
        <v>323</v>
      </c>
      <c r="H47" s="309" t="s">
        <v>323</v>
      </c>
      <c r="I47" s="310" t="s">
        <v>323</v>
      </c>
    </row>
    <row r="49" spans="2:9" s="19" customFormat="1" ht="33" customHeight="1">
      <c r="B49" s="263" t="s">
        <v>836</v>
      </c>
      <c r="C49" s="264"/>
      <c r="D49" s="265"/>
      <c r="E49" s="267"/>
      <c r="F49" s="268"/>
      <c r="G49" s="269"/>
      <c r="H49" s="270"/>
      <c r="I49" s="271"/>
    </row>
    <row r="50" spans="2:9" s="19" customFormat="1" ht="21" customHeight="1">
      <c r="B50" s="272" t="s">
        <v>837</v>
      </c>
      <c r="C50" s="273" t="s">
        <v>162</v>
      </c>
      <c r="D50" s="274" t="s">
        <v>838</v>
      </c>
      <c r="E50" s="70">
        <v>531</v>
      </c>
      <c r="F50" s="275">
        <v>460.27499999999998</v>
      </c>
      <c r="G50" s="275" t="s">
        <v>323</v>
      </c>
      <c r="H50" s="275" t="s">
        <v>323</v>
      </c>
      <c r="I50" s="278" t="s">
        <v>323</v>
      </c>
    </row>
    <row r="51" spans="2:9" s="19" customFormat="1" ht="21" customHeight="1">
      <c r="B51" s="272" t="s">
        <v>839</v>
      </c>
      <c r="C51" s="273" t="s">
        <v>162</v>
      </c>
      <c r="D51" s="274" t="s">
        <v>840</v>
      </c>
      <c r="E51" s="70">
        <v>531</v>
      </c>
      <c r="F51" s="275">
        <v>437.47499999999997</v>
      </c>
      <c r="G51" s="275" t="s">
        <v>323</v>
      </c>
      <c r="H51" s="275" t="s">
        <v>323</v>
      </c>
      <c r="I51" s="278" t="s">
        <v>323</v>
      </c>
    </row>
    <row r="52" spans="2:9" s="19" customFormat="1" ht="21" customHeight="1">
      <c r="B52" s="272" t="s">
        <v>841</v>
      </c>
      <c r="C52" s="273" t="s">
        <v>162</v>
      </c>
      <c r="D52" s="274" t="s">
        <v>842</v>
      </c>
      <c r="E52" s="70">
        <v>531</v>
      </c>
      <c r="F52" s="275">
        <v>411.82499999999999</v>
      </c>
      <c r="G52" s="275" t="s">
        <v>323</v>
      </c>
      <c r="H52" s="275" t="s">
        <v>323</v>
      </c>
      <c r="I52" s="278" t="s">
        <v>323</v>
      </c>
    </row>
    <row r="53" spans="2:9" s="19" customFormat="1" ht="21" customHeight="1">
      <c r="B53" s="272" t="s">
        <v>843</v>
      </c>
      <c r="C53" s="273" t="s">
        <v>162</v>
      </c>
      <c r="D53" s="274" t="s">
        <v>844</v>
      </c>
      <c r="E53" s="70">
        <v>531</v>
      </c>
      <c r="F53" s="275">
        <v>377.625</v>
      </c>
      <c r="G53" s="275" t="s">
        <v>323</v>
      </c>
      <c r="H53" s="275" t="s">
        <v>323</v>
      </c>
      <c r="I53" s="278" t="s">
        <v>323</v>
      </c>
    </row>
    <row r="54" spans="2:9" s="19" customFormat="1" ht="21" customHeight="1">
      <c r="B54" s="279" t="s">
        <v>845</v>
      </c>
      <c r="C54" s="69" t="s">
        <v>162</v>
      </c>
      <c r="D54" s="68" t="s">
        <v>846</v>
      </c>
      <c r="E54" s="70">
        <v>84</v>
      </c>
      <c r="F54" s="280">
        <v>71.25</v>
      </c>
      <c r="G54" s="280" t="s">
        <v>323</v>
      </c>
      <c r="H54" s="280" t="s">
        <v>323</v>
      </c>
      <c r="I54" s="283" t="s">
        <v>323</v>
      </c>
    </row>
    <row r="55" spans="2:9" s="19" customFormat="1" ht="21" customHeight="1">
      <c r="B55" s="279" t="s">
        <v>847</v>
      </c>
      <c r="C55" s="69" t="s">
        <v>162</v>
      </c>
      <c r="D55" s="68" t="s">
        <v>848</v>
      </c>
      <c r="E55" s="70">
        <v>84</v>
      </c>
      <c r="F55" s="280">
        <v>68.399999999999991</v>
      </c>
      <c r="G55" s="280" t="s">
        <v>323</v>
      </c>
      <c r="H55" s="280" t="s">
        <v>323</v>
      </c>
      <c r="I55" s="283" t="s">
        <v>323</v>
      </c>
    </row>
    <row r="56" spans="2:9" s="19" customFormat="1" ht="21" customHeight="1">
      <c r="B56" s="279" t="s">
        <v>849</v>
      </c>
      <c r="C56" s="69" t="s">
        <v>162</v>
      </c>
      <c r="D56" s="68" t="s">
        <v>850</v>
      </c>
      <c r="E56" s="70">
        <v>84</v>
      </c>
      <c r="F56" s="280">
        <v>65.55</v>
      </c>
      <c r="G56" s="280" t="s">
        <v>323</v>
      </c>
      <c r="H56" s="280" t="s">
        <v>323</v>
      </c>
      <c r="I56" s="283" t="s">
        <v>323</v>
      </c>
    </row>
    <row r="57" spans="2:9" s="19" customFormat="1" ht="21" customHeight="1">
      <c r="B57" s="279" t="s">
        <v>851</v>
      </c>
      <c r="C57" s="69" t="s">
        <v>162</v>
      </c>
      <c r="D57" s="68" t="s">
        <v>852</v>
      </c>
      <c r="E57" s="70">
        <v>84</v>
      </c>
      <c r="F57" s="280">
        <v>62.699999999999996</v>
      </c>
      <c r="G57" s="280" t="s">
        <v>323</v>
      </c>
      <c r="H57" s="280" t="s">
        <v>323</v>
      </c>
      <c r="I57" s="283" t="s">
        <v>323</v>
      </c>
    </row>
    <row r="58" spans="2:9" s="19" customFormat="1" ht="21" customHeight="1">
      <c r="B58" s="272" t="s">
        <v>853</v>
      </c>
      <c r="C58" s="273" t="s">
        <v>162</v>
      </c>
      <c r="D58" s="274" t="s">
        <v>854</v>
      </c>
      <c r="E58" s="70">
        <v>84</v>
      </c>
      <c r="F58" s="275">
        <v>71.25</v>
      </c>
      <c r="G58" s="275" t="s">
        <v>323</v>
      </c>
      <c r="H58" s="275" t="s">
        <v>323</v>
      </c>
      <c r="I58" s="278" t="s">
        <v>323</v>
      </c>
    </row>
    <row r="59" spans="2:9" s="19" customFormat="1" ht="21" customHeight="1">
      <c r="B59" s="272" t="s">
        <v>855</v>
      </c>
      <c r="C59" s="273" t="s">
        <v>162</v>
      </c>
      <c r="D59" s="274" t="s">
        <v>856</v>
      </c>
      <c r="E59" s="70">
        <v>84</v>
      </c>
      <c r="F59" s="275">
        <v>68.399999999999991</v>
      </c>
      <c r="G59" s="275" t="s">
        <v>323</v>
      </c>
      <c r="H59" s="275" t="s">
        <v>323</v>
      </c>
      <c r="I59" s="278" t="s">
        <v>323</v>
      </c>
    </row>
    <row r="60" spans="2:9" s="19" customFormat="1" ht="21" customHeight="1">
      <c r="B60" s="272" t="s">
        <v>857</v>
      </c>
      <c r="C60" s="273" t="s">
        <v>162</v>
      </c>
      <c r="D60" s="274" t="s">
        <v>858</v>
      </c>
      <c r="E60" s="70">
        <v>84</v>
      </c>
      <c r="F60" s="275">
        <v>65.55</v>
      </c>
      <c r="G60" s="275" t="s">
        <v>323</v>
      </c>
      <c r="H60" s="275" t="s">
        <v>323</v>
      </c>
      <c r="I60" s="278" t="s">
        <v>323</v>
      </c>
    </row>
    <row r="61" spans="2:9" s="19" customFormat="1" ht="21" customHeight="1">
      <c r="B61" s="272" t="s">
        <v>859</v>
      </c>
      <c r="C61" s="273" t="s">
        <v>162</v>
      </c>
      <c r="D61" s="274" t="s">
        <v>860</v>
      </c>
      <c r="E61" s="70">
        <v>84</v>
      </c>
      <c r="F61" s="275">
        <v>62.699999999999996</v>
      </c>
      <c r="G61" s="275" t="s">
        <v>323</v>
      </c>
      <c r="H61" s="275" t="s">
        <v>323</v>
      </c>
      <c r="I61" s="278" t="s">
        <v>323</v>
      </c>
    </row>
    <row r="62" spans="2:9" s="19" customFormat="1" ht="21" customHeight="1">
      <c r="B62" s="279" t="s">
        <v>861</v>
      </c>
      <c r="C62" s="69" t="s">
        <v>162</v>
      </c>
      <c r="D62" s="68" t="s">
        <v>862</v>
      </c>
      <c r="E62" s="70">
        <v>558</v>
      </c>
      <c r="F62" s="280">
        <v>461.7</v>
      </c>
      <c r="G62" s="280" t="s">
        <v>323</v>
      </c>
      <c r="H62" s="280" t="s">
        <v>323</v>
      </c>
      <c r="I62" s="283" t="s">
        <v>323</v>
      </c>
    </row>
    <row r="63" spans="2:9" s="19" customFormat="1" ht="21" customHeight="1">
      <c r="B63" s="279" t="s">
        <v>863</v>
      </c>
      <c r="C63" s="69" t="s">
        <v>162</v>
      </c>
      <c r="D63" s="68" t="s">
        <v>864</v>
      </c>
      <c r="E63" s="70">
        <v>558</v>
      </c>
      <c r="F63" s="280">
        <v>433.2</v>
      </c>
      <c r="G63" s="280" t="s">
        <v>323</v>
      </c>
      <c r="H63" s="280" t="s">
        <v>323</v>
      </c>
      <c r="I63" s="283" t="s">
        <v>323</v>
      </c>
    </row>
    <row r="64" spans="2:9" s="19" customFormat="1" ht="21" customHeight="1">
      <c r="B64" s="279" t="s">
        <v>865</v>
      </c>
      <c r="C64" s="69" t="s">
        <v>162</v>
      </c>
      <c r="D64" s="68" t="s">
        <v>866</v>
      </c>
      <c r="E64" s="70">
        <v>558</v>
      </c>
      <c r="F64" s="280">
        <v>401.84999999999997</v>
      </c>
      <c r="G64" s="280" t="s">
        <v>323</v>
      </c>
      <c r="H64" s="280" t="s">
        <v>323</v>
      </c>
      <c r="I64" s="283" t="s">
        <v>323</v>
      </c>
    </row>
    <row r="65" spans="2:9" s="19" customFormat="1" ht="21" customHeight="1">
      <c r="B65" s="279" t="s">
        <v>867</v>
      </c>
      <c r="C65" s="69" t="s">
        <v>162</v>
      </c>
      <c r="D65" s="68" t="s">
        <v>868</v>
      </c>
      <c r="E65" s="70">
        <v>558</v>
      </c>
      <c r="F65" s="280">
        <v>370.5</v>
      </c>
      <c r="G65" s="280" t="s">
        <v>323</v>
      </c>
      <c r="H65" s="280" t="s">
        <v>323</v>
      </c>
      <c r="I65" s="283" t="s">
        <v>323</v>
      </c>
    </row>
    <row r="66" spans="2:9" s="19" customFormat="1" ht="21" customHeight="1">
      <c r="B66" s="272" t="s">
        <v>869</v>
      </c>
      <c r="C66" s="273" t="s">
        <v>162</v>
      </c>
      <c r="D66" s="274" t="s">
        <v>870</v>
      </c>
      <c r="E66" s="70">
        <v>840</v>
      </c>
      <c r="F66" s="275">
        <v>664.05</v>
      </c>
      <c r="G66" s="275" t="s">
        <v>323</v>
      </c>
      <c r="H66" s="275" t="s">
        <v>323</v>
      </c>
      <c r="I66" s="278" t="s">
        <v>323</v>
      </c>
    </row>
    <row r="67" spans="2:9" s="19" customFormat="1" ht="21" customHeight="1">
      <c r="B67" s="279" t="s">
        <v>871</v>
      </c>
      <c r="C67" s="69" t="s">
        <v>162</v>
      </c>
      <c r="D67" s="68" t="s">
        <v>872</v>
      </c>
      <c r="E67" s="70">
        <v>981</v>
      </c>
      <c r="F67" s="280">
        <v>812.25</v>
      </c>
      <c r="G67" s="280" t="s">
        <v>323</v>
      </c>
      <c r="H67" s="280" t="s">
        <v>323</v>
      </c>
      <c r="I67" s="283" t="s">
        <v>323</v>
      </c>
    </row>
    <row r="68" spans="2:9" s="19" customFormat="1" ht="21" customHeight="1">
      <c r="B68" s="272" t="s">
        <v>873</v>
      </c>
      <c r="C68" s="273" t="s">
        <v>162</v>
      </c>
      <c r="D68" s="274" t="s">
        <v>874</v>
      </c>
      <c r="E68" s="70">
        <v>2802</v>
      </c>
      <c r="F68" s="275">
        <v>2268.6</v>
      </c>
      <c r="G68" s="275" t="s">
        <v>323</v>
      </c>
      <c r="H68" s="275" t="s">
        <v>323</v>
      </c>
      <c r="I68" s="278" t="s">
        <v>323</v>
      </c>
    </row>
    <row r="69" spans="2:9" s="19" customFormat="1" ht="21" customHeight="1">
      <c r="B69" s="279" t="s">
        <v>875</v>
      </c>
      <c r="C69" s="69" t="s">
        <v>162</v>
      </c>
      <c r="D69" s="68" t="s">
        <v>876</v>
      </c>
      <c r="E69" s="70">
        <v>168</v>
      </c>
      <c r="F69" s="280">
        <v>139.65</v>
      </c>
      <c r="G69" s="280" t="s">
        <v>323</v>
      </c>
      <c r="H69" s="280" t="s">
        <v>323</v>
      </c>
      <c r="I69" s="283" t="s">
        <v>323</v>
      </c>
    </row>
    <row r="70" spans="2:9" s="19" customFormat="1" ht="21" customHeight="1">
      <c r="B70" s="284" t="s">
        <v>877</v>
      </c>
      <c r="C70" s="273" t="s">
        <v>162</v>
      </c>
      <c r="D70" s="285" t="s">
        <v>878</v>
      </c>
      <c r="E70" s="70">
        <v>168</v>
      </c>
      <c r="F70" s="275">
        <v>136.79999999999998</v>
      </c>
      <c r="G70" s="275" t="s">
        <v>323</v>
      </c>
      <c r="H70" s="275" t="s">
        <v>323</v>
      </c>
      <c r="I70" s="278" t="s">
        <v>323</v>
      </c>
    </row>
    <row r="71" spans="2:9" s="19" customFormat="1" ht="21" customHeight="1">
      <c r="B71" s="286" t="s">
        <v>879</v>
      </c>
      <c r="C71" s="69" t="s">
        <v>162</v>
      </c>
      <c r="D71" s="71" t="s">
        <v>880</v>
      </c>
      <c r="E71" s="70">
        <v>981</v>
      </c>
      <c r="F71" s="280">
        <v>812.25</v>
      </c>
      <c r="G71" s="280" t="s">
        <v>323</v>
      </c>
      <c r="H71" s="280" t="s">
        <v>323</v>
      </c>
      <c r="I71" s="283" t="s">
        <v>323</v>
      </c>
    </row>
    <row r="72" spans="2:9" s="19" customFormat="1" ht="21" customHeight="1">
      <c r="B72" s="284" t="s">
        <v>881</v>
      </c>
      <c r="C72" s="273" t="s">
        <v>162</v>
      </c>
      <c r="D72" s="285" t="s">
        <v>882</v>
      </c>
      <c r="E72" s="70">
        <v>2802</v>
      </c>
      <c r="F72" s="275">
        <v>2268.6</v>
      </c>
      <c r="G72" s="275" t="s">
        <v>323</v>
      </c>
      <c r="H72" s="275" t="s">
        <v>323</v>
      </c>
      <c r="I72" s="278" t="s">
        <v>323</v>
      </c>
    </row>
    <row r="73" spans="2:9" s="19" customFormat="1" ht="21" customHeight="1">
      <c r="B73" s="286" t="s">
        <v>883</v>
      </c>
      <c r="C73" s="69" t="s">
        <v>162</v>
      </c>
      <c r="D73" s="71" t="s">
        <v>884</v>
      </c>
      <c r="E73" s="70">
        <v>1401</v>
      </c>
      <c r="F73" s="280">
        <v>1137.1499999999999</v>
      </c>
      <c r="G73" s="280" t="s">
        <v>323</v>
      </c>
      <c r="H73" s="280" t="s">
        <v>323</v>
      </c>
      <c r="I73" s="283" t="s">
        <v>323</v>
      </c>
    </row>
    <row r="74" spans="2:9" s="19" customFormat="1" ht="21" customHeight="1">
      <c r="B74" s="284" t="s">
        <v>885</v>
      </c>
      <c r="C74" s="273"/>
      <c r="D74" s="285" t="s">
        <v>886</v>
      </c>
      <c r="E74" s="70">
        <v>1797</v>
      </c>
      <c r="F74" s="275">
        <v>1282.5</v>
      </c>
      <c r="G74" s="275" t="s">
        <v>323</v>
      </c>
      <c r="H74" s="275" t="s">
        <v>323</v>
      </c>
      <c r="I74" s="278" t="s">
        <v>323</v>
      </c>
    </row>
    <row r="75" spans="2:9" s="19" customFormat="1" ht="21" customHeight="1">
      <c r="B75" s="279" t="s">
        <v>887</v>
      </c>
      <c r="C75" s="69" t="s">
        <v>162</v>
      </c>
      <c r="D75" s="68" t="s">
        <v>888</v>
      </c>
      <c r="E75" s="70">
        <v>1119</v>
      </c>
      <c r="F75" s="280">
        <v>997.5</v>
      </c>
      <c r="G75" s="280" t="s">
        <v>323</v>
      </c>
      <c r="H75" s="280" t="s">
        <v>323</v>
      </c>
      <c r="I75" s="283" t="s">
        <v>323</v>
      </c>
    </row>
    <row r="76" spans="2:9" s="19" customFormat="1" ht="21" customHeight="1">
      <c r="B76" s="279" t="s">
        <v>889</v>
      </c>
      <c r="C76" s="69" t="s">
        <v>162</v>
      </c>
      <c r="D76" s="68" t="s">
        <v>890</v>
      </c>
      <c r="E76" s="70">
        <v>2241</v>
      </c>
      <c r="F76" s="280">
        <v>1995</v>
      </c>
      <c r="G76" s="280" t="s">
        <v>323</v>
      </c>
      <c r="H76" s="280" t="s">
        <v>323</v>
      </c>
      <c r="I76" s="283" t="s">
        <v>323</v>
      </c>
    </row>
    <row r="77" spans="2:9" s="19" customFormat="1" ht="21" customHeight="1">
      <c r="B77" s="279" t="s">
        <v>891</v>
      </c>
      <c r="C77" s="69" t="s">
        <v>162</v>
      </c>
      <c r="D77" s="68" t="s">
        <v>892</v>
      </c>
      <c r="E77" s="70">
        <v>3645</v>
      </c>
      <c r="F77" s="280">
        <v>3135</v>
      </c>
      <c r="G77" s="280" t="s">
        <v>323</v>
      </c>
      <c r="H77" s="280" t="s">
        <v>323</v>
      </c>
      <c r="I77" s="283" t="s">
        <v>323</v>
      </c>
    </row>
    <row r="78" spans="2:9" s="19" customFormat="1" ht="21" customHeight="1" thickBot="1">
      <c r="B78" s="311" t="s">
        <v>893</v>
      </c>
      <c r="C78" s="312" t="s">
        <v>162</v>
      </c>
      <c r="D78" s="305" t="s">
        <v>894</v>
      </c>
      <c r="E78" s="70">
        <v>5046</v>
      </c>
      <c r="F78" s="313">
        <v>4417.5</v>
      </c>
      <c r="G78" s="313" t="s">
        <v>323</v>
      </c>
      <c r="H78" s="313" t="s">
        <v>323</v>
      </c>
      <c r="I78" s="294" t="s">
        <v>323</v>
      </c>
    </row>
    <row r="79" spans="2:9" s="19" customFormat="1" ht="21" customHeight="1" thickBot="1">
      <c r="B79" s="295"/>
      <c r="C79" s="296"/>
      <c r="D79" s="295"/>
      <c r="E79" s="298"/>
      <c r="F79" s="302"/>
      <c r="G79" s="302"/>
      <c r="H79" s="302"/>
      <c r="I79" s="302"/>
    </row>
    <row r="80" spans="2:9" s="19" customFormat="1" ht="33" customHeight="1">
      <c r="B80" s="303" t="s">
        <v>895</v>
      </c>
      <c r="C80" s="304"/>
      <c r="D80" s="265"/>
      <c r="E80" s="267"/>
      <c r="F80" s="268"/>
      <c r="G80" s="269"/>
      <c r="H80" s="270"/>
      <c r="I80" s="271"/>
    </row>
    <row r="81" spans="2:9" s="19" customFormat="1" ht="21" customHeight="1">
      <c r="B81" s="272" t="s">
        <v>896</v>
      </c>
      <c r="C81" s="273" t="s">
        <v>162</v>
      </c>
      <c r="D81" s="274" t="s">
        <v>897</v>
      </c>
      <c r="E81" s="70">
        <v>885</v>
      </c>
      <c r="F81" s="275">
        <v>726.75</v>
      </c>
      <c r="G81" s="275" t="s">
        <v>323</v>
      </c>
      <c r="H81" s="275" t="s">
        <v>323</v>
      </c>
      <c r="I81" s="278" t="s">
        <v>323</v>
      </c>
    </row>
    <row r="82" spans="2:9" s="19" customFormat="1" ht="21" customHeight="1">
      <c r="B82" s="272" t="s">
        <v>898</v>
      </c>
      <c r="C82" s="273" t="s">
        <v>162</v>
      </c>
      <c r="D82" s="274" t="s">
        <v>899</v>
      </c>
      <c r="E82" s="70">
        <v>885</v>
      </c>
      <c r="F82" s="275">
        <v>690.75</v>
      </c>
      <c r="G82" s="275" t="s">
        <v>323</v>
      </c>
      <c r="H82" s="275" t="s">
        <v>323</v>
      </c>
      <c r="I82" s="278" t="s">
        <v>323</v>
      </c>
    </row>
    <row r="83" spans="2:9" s="19" customFormat="1" ht="21" customHeight="1">
      <c r="B83" s="272" t="s">
        <v>900</v>
      </c>
      <c r="C83" s="273" t="s">
        <v>162</v>
      </c>
      <c r="D83" s="274" t="s">
        <v>901</v>
      </c>
      <c r="E83" s="70">
        <v>885</v>
      </c>
      <c r="F83" s="275">
        <v>650.25</v>
      </c>
      <c r="G83" s="275" t="s">
        <v>323</v>
      </c>
      <c r="H83" s="275" t="s">
        <v>323</v>
      </c>
      <c r="I83" s="278" t="s">
        <v>323</v>
      </c>
    </row>
    <row r="84" spans="2:9" s="19" customFormat="1" ht="21" customHeight="1">
      <c r="B84" s="272" t="s">
        <v>902</v>
      </c>
      <c r="C84" s="273" t="s">
        <v>162</v>
      </c>
      <c r="D84" s="274" t="s">
        <v>903</v>
      </c>
      <c r="E84" s="70">
        <v>885</v>
      </c>
      <c r="F84" s="275">
        <v>596.25</v>
      </c>
      <c r="G84" s="275" t="s">
        <v>323</v>
      </c>
      <c r="H84" s="275" t="s">
        <v>323</v>
      </c>
      <c r="I84" s="278" t="s">
        <v>323</v>
      </c>
    </row>
    <row r="85" spans="2:9" s="19" customFormat="1" ht="21" customHeight="1">
      <c r="B85" s="279" t="s">
        <v>904</v>
      </c>
      <c r="C85" s="69" t="s">
        <v>162</v>
      </c>
      <c r="D85" s="68" t="s">
        <v>905</v>
      </c>
      <c r="E85" s="70">
        <v>140</v>
      </c>
      <c r="F85" s="280">
        <v>112.5</v>
      </c>
      <c r="G85" s="280" t="s">
        <v>323</v>
      </c>
      <c r="H85" s="280" t="s">
        <v>323</v>
      </c>
      <c r="I85" s="283" t="s">
        <v>323</v>
      </c>
    </row>
    <row r="86" spans="2:9" s="19" customFormat="1" ht="21" customHeight="1">
      <c r="B86" s="279" t="s">
        <v>906</v>
      </c>
      <c r="C86" s="69" t="s">
        <v>162</v>
      </c>
      <c r="D86" s="68" t="s">
        <v>907</v>
      </c>
      <c r="E86" s="70">
        <v>140</v>
      </c>
      <c r="F86" s="280">
        <v>108</v>
      </c>
      <c r="G86" s="280" t="s">
        <v>323</v>
      </c>
      <c r="H86" s="280" t="s">
        <v>323</v>
      </c>
      <c r="I86" s="283" t="s">
        <v>323</v>
      </c>
    </row>
    <row r="87" spans="2:9" s="19" customFormat="1" ht="21" customHeight="1">
      <c r="B87" s="279" t="s">
        <v>908</v>
      </c>
      <c r="C87" s="69" t="s">
        <v>162</v>
      </c>
      <c r="D87" s="68" t="s">
        <v>909</v>
      </c>
      <c r="E87" s="70">
        <v>140</v>
      </c>
      <c r="F87" s="280">
        <v>103.5</v>
      </c>
      <c r="G87" s="280" t="s">
        <v>323</v>
      </c>
      <c r="H87" s="280" t="s">
        <v>323</v>
      </c>
      <c r="I87" s="283" t="s">
        <v>323</v>
      </c>
    </row>
    <row r="88" spans="2:9" s="19" customFormat="1" ht="21" customHeight="1">
      <c r="B88" s="279" t="s">
        <v>910</v>
      </c>
      <c r="C88" s="69" t="s">
        <v>162</v>
      </c>
      <c r="D88" s="68" t="s">
        <v>911</v>
      </c>
      <c r="E88" s="70">
        <v>140</v>
      </c>
      <c r="F88" s="280">
        <v>99</v>
      </c>
      <c r="G88" s="280" t="s">
        <v>323</v>
      </c>
      <c r="H88" s="280" t="s">
        <v>323</v>
      </c>
      <c r="I88" s="283" t="s">
        <v>323</v>
      </c>
    </row>
    <row r="89" spans="2:9" s="19" customFormat="1" ht="21" customHeight="1">
      <c r="B89" s="272" t="s">
        <v>912</v>
      </c>
      <c r="C89" s="273" t="s">
        <v>162</v>
      </c>
      <c r="D89" s="274" t="s">
        <v>913</v>
      </c>
      <c r="E89" s="70">
        <v>140</v>
      </c>
      <c r="F89" s="275">
        <v>112.5</v>
      </c>
      <c r="G89" s="275" t="s">
        <v>323</v>
      </c>
      <c r="H89" s="275" t="s">
        <v>323</v>
      </c>
      <c r="I89" s="278" t="s">
        <v>323</v>
      </c>
    </row>
    <row r="90" spans="2:9" s="19" customFormat="1" ht="21" customHeight="1">
      <c r="B90" s="272" t="s">
        <v>914</v>
      </c>
      <c r="C90" s="273" t="s">
        <v>162</v>
      </c>
      <c r="D90" s="274" t="s">
        <v>915</v>
      </c>
      <c r="E90" s="70">
        <v>140</v>
      </c>
      <c r="F90" s="275">
        <v>108</v>
      </c>
      <c r="G90" s="275" t="s">
        <v>323</v>
      </c>
      <c r="H90" s="275" t="s">
        <v>323</v>
      </c>
      <c r="I90" s="278" t="s">
        <v>323</v>
      </c>
    </row>
    <row r="91" spans="2:9" s="19" customFormat="1" ht="21" customHeight="1">
      <c r="B91" s="272" t="s">
        <v>916</v>
      </c>
      <c r="C91" s="273" t="s">
        <v>162</v>
      </c>
      <c r="D91" s="274" t="s">
        <v>917</v>
      </c>
      <c r="E91" s="70">
        <v>140</v>
      </c>
      <c r="F91" s="275">
        <v>103.5</v>
      </c>
      <c r="G91" s="275" t="s">
        <v>323</v>
      </c>
      <c r="H91" s="275" t="s">
        <v>323</v>
      </c>
      <c r="I91" s="278" t="s">
        <v>323</v>
      </c>
    </row>
    <row r="92" spans="2:9" s="19" customFormat="1" ht="21" customHeight="1">
      <c r="B92" s="272" t="s">
        <v>918</v>
      </c>
      <c r="C92" s="273" t="s">
        <v>162</v>
      </c>
      <c r="D92" s="274" t="s">
        <v>919</v>
      </c>
      <c r="E92" s="70">
        <v>140</v>
      </c>
      <c r="F92" s="275">
        <v>99</v>
      </c>
      <c r="G92" s="275" t="s">
        <v>323</v>
      </c>
      <c r="H92" s="275" t="s">
        <v>323</v>
      </c>
      <c r="I92" s="278" t="s">
        <v>323</v>
      </c>
    </row>
    <row r="93" spans="2:9" s="19" customFormat="1" ht="21" customHeight="1">
      <c r="B93" s="279" t="s">
        <v>920</v>
      </c>
      <c r="C93" s="69" t="s">
        <v>162</v>
      </c>
      <c r="D93" s="68" t="s">
        <v>921</v>
      </c>
      <c r="E93" s="70">
        <v>930</v>
      </c>
      <c r="F93" s="280">
        <v>729</v>
      </c>
      <c r="G93" s="280" t="s">
        <v>323</v>
      </c>
      <c r="H93" s="280" t="s">
        <v>323</v>
      </c>
      <c r="I93" s="283" t="s">
        <v>323</v>
      </c>
    </row>
    <row r="94" spans="2:9" s="19" customFormat="1" ht="21" customHeight="1">
      <c r="B94" s="279" t="s">
        <v>922</v>
      </c>
      <c r="C94" s="69" t="s">
        <v>162</v>
      </c>
      <c r="D94" s="68" t="s">
        <v>923</v>
      </c>
      <c r="E94" s="70">
        <v>930</v>
      </c>
      <c r="F94" s="280">
        <v>684</v>
      </c>
      <c r="G94" s="280" t="s">
        <v>323</v>
      </c>
      <c r="H94" s="280" t="s">
        <v>323</v>
      </c>
      <c r="I94" s="283" t="s">
        <v>323</v>
      </c>
    </row>
    <row r="95" spans="2:9" s="19" customFormat="1" ht="21" customHeight="1">
      <c r="B95" s="279" t="s">
        <v>924</v>
      </c>
      <c r="C95" s="69" t="s">
        <v>162</v>
      </c>
      <c r="D95" s="68" t="s">
        <v>925</v>
      </c>
      <c r="E95" s="70">
        <v>930</v>
      </c>
      <c r="F95" s="280">
        <v>634.5</v>
      </c>
      <c r="G95" s="280" t="s">
        <v>323</v>
      </c>
      <c r="H95" s="280" t="s">
        <v>323</v>
      </c>
      <c r="I95" s="283" t="s">
        <v>323</v>
      </c>
    </row>
    <row r="96" spans="2:9" s="19" customFormat="1" ht="21" customHeight="1">
      <c r="B96" s="279" t="s">
        <v>926</v>
      </c>
      <c r="C96" s="69" t="s">
        <v>162</v>
      </c>
      <c r="D96" s="68" t="s">
        <v>927</v>
      </c>
      <c r="E96" s="70">
        <v>930</v>
      </c>
      <c r="F96" s="280">
        <v>585</v>
      </c>
      <c r="G96" s="280" t="s">
        <v>323</v>
      </c>
      <c r="H96" s="280" t="s">
        <v>323</v>
      </c>
      <c r="I96" s="283" t="s">
        <v>323</v>
      </c>
    </row>
    <row r="97" spans="2:9" s="19" customFormat="1" ht="21" customHeight="1">
      <c r="B97" s="272" t="s">
        <v>928</v>
      </c>
      <c r="C97" s="273" t="s">
        <v>162</v>
      </c>
      <c r="D97" s="274" t="s">
        <v>929</v>
      </c>
      <c r="E97" s="70">
        <v>1400</v>
      </c>
      <c r="F97" s="275">
        <v>1048.5</v>
      </c>
      <c r="G97" s="275" t="s">
        <v>323</v>
      </c>
      <c r="H97" s="275" t="s">
        <v>323</v>
      </c>
      <c r="I97" s="278" t="s">
        <v>323</v>
      </c>
    </row>
    <row r="98" spans="2:9" s="19" customFormat="1" ht="21" customHeight="1">
      <c r="B98" s="279" t="s">
        <v>930</v>
      </c>
      <c r="C98" s="69" t="s">
        <v>162</v>
      </c>
      <c r="D98" s="68" t="s">
        <v>931</v>
      </c>
      <c r="E98" s="70">
        <v>1635</v>
      </c>
      <c r="F98" s="280">
        <v>1282.5</v>
      </c>
      <c r="G98" s="280" t="s">
        <v>323</v>
      </c>
      <c r="H98" s="280" t="s">
        <v>323</v>
      </c>
      <c r="I98" s="283" t="s">
        <v>323</v>
      </c>
    </row>
    <row r="99" spans="2:9" s="19" customFormat="1" ht="21" customHeight="1">
      <c r="B99" s="272" t="s">
        <v>932</v>
      </c>
      <c r="C99" s="273" t="s">
        <v>162</v>
      </c>
      <c r="D99" s="274" t="s">
        <v>933</v>
      </c>
      <c r="E99" s="70">
        <v>4670</v>
      </c>
      <c r="F99" s="275">
        <v>3582</v>
      </c>
      <c r="G99" s="275" t="s">
        <v>323</v>
      </c>
      <c r="H99" s="275" t="s">
        <v>323</v>
      </c>
      <c r="I99" s="278" t="s">
        <v>323</v>
      </c>
    </row>
    <row r="100" spans="2:9" s="19" customFormat="1" ht="21" customHeight="1">
      <c r="B100" s="279" t="s">
        <v>934</v>
      </c>
      <c r="C100" s="69" t="s">
        <v>162</v>
      </c>
      <c r="D100" s="68" t="s">
        <v>935</v>
      </c>
      <c r="E100" s="70">
        <v>280</v>
      </c>
      <c r="F100" s="280">
        <v>220.5</v>
      </c>
      <c r="G100" s="280" t="s">
        <v>323</v>
      </c>
      <c r="H100" s="280" t="s">
        <v>323</v>
      </c>
      <c r="I100" s="283" t="s">
        <v>323</v>
      </c>
    </row>
    <row r="101" spans="2:9" s="19" customFormat="1" ht="21" customHeight="1">
      <c r="B101" s="284" t="s">
        <v>936</v>
      </c>
      <c r="C101" s="273" t="s">
        <v>162</v>
      </c>
      <c r="D101" s="285" t="s">
        <v>937</v>
      </c>
      <c r="E101" s="70">
        <v>280</v>
      </c>
      <c r="F101" s="275">
        <v>216</v>
      </c>
      <c r="G101" s="275" t="s">
        <v>323</v>
      </c>
      <c r="H101" s="275" t="s">
        <v>323</v>
      </c>
      <c r="I101" s="278" t="s">
        <v>323</v>
      </c>
    </row>
    <row r="102" spans="2:9" s="19" customFormat="1" ht="21" customHeight="1">
      <c r="B102" s="286" t="s">
        <v>938</v>
      </c>
      <c r="C102" s="69" t="s">
        <v>162</v>
      </c>
      <c r="D102" s="71" t="s">
        <v>939</v>
      </c>
      <c r="E102" s="70">
        <v>1635</v>
      </c>
      <c r="F102" s="280">
        <v>1282.5</v>
      </c>
      <c r="G102" s="280" t="s">
        <v>323</v>
      </c>
      <c r="H102" s="280" t="s">
        <v>323</v>
      </c>
      <c r="I102" s="283" t="s">
        <v>323</v>
      </c>
    </row>
    <row r="103" spans="2:9" s="19" customFormat="1" ht="21" customHeight="1">
      <c r="B103" s="284" t="s">
        <v>940</v>
      </c>
      <c r="C103" s="273" t="s">
        <v>162</v>
      </c>
      <c r="D103" s="285" t="s">
        <v>941</v>
      </c>
      <c r="E103" s="70">
        <v>4670</v>
      </c>
      <c r="F103" s="275">
        <v>3582</v>
      </c>
      <c r="G103" s="275" t="s">
        <v>323</v>
      </c>
      <c r="H103" s="275" t="s">
        <v>323</v>
      </c>
      <c r="I103" s="278" t="s">
        <v>323</v>
      </c>
    </row>
    <row r="104" spans="2:9" s="19" customFormat="1" ht="21" customHeight="1">
      <c r="B104" s="286" t="s">
        <v>942</v>
      </c>
      <c r="C104" s="69" t="s">
        <v>162</v>
      </c>
      <c r="D104" s="71" t="s">
        <v>943</v>
      </c>
      <c r="E104" s="70">
        <v>2335</v>
      </c>
      <c r="F104" s="280">
        <v>1795.5</v>
      </c>
      <c r="G104" s="280" t="s">
        <v>323</v>
      </c>
      <c r="H104" s="280" t="s">
        <v>323</v>
      </c>
      <c r="I104" s="283" t="s">
        <v>323</v>
      </c>
    </row>
    <row r="105" spans="2:9" s="19" customFormat="1" ht="21" customHeight="1">
      <c r="B105" s="284" t="s">
        <v>944</v>
      </c>
      <c r="C105" s="273" t="s">
        <v>162</v>
      </c>
      <c r="D105" s="285" t="s">
        <v>945</v>
      </c>
      <c r="E105" s="70">
        <v>2995</v>
      </c>
      <c r="F105" s="275">
        <v>2025</v>
      </c>
      <c r="G105" s="275" t="s">
        <v>323</v>
      </c>
      <c r="H105" s="275" t="s">
        <v>323</v>
      </c>
      <c r="I105" s="278" t="s">
        <v>323</v>
      </c>
    </row>
    <row r="106" spans="2:9" s="19" customFormat="1" ht="21" customHeight="1">
      <c r="B106" s="279" t="s">
        <v>946</v>
      </c>
      <c r="C106" s="69" t="s">
        <v>162</v>
      </c>
      <c r="D106" s="68" t="s">
        <v>947</v>
      </c>
      <c r="E106" s="70">
        <v>1865</v>
      </c>
      <c r="F106" s="280">
        <v>1575</v>
      </c>
      <c r="G106" s="280" t="s">
        <v>323</v>
      </c>
      <c r="H106" s="280" t="s">
        <v>323</v>
      </c>
      <c r="I106" s="283" t="s">
        <v>323</v>
      </c>
    </row>
    <row r="107" spans="2:9" s="19" customFormat="1" ht="21" customHeight="1">
      <c r="B107" s="279" t="s">
        <v>948</v>
      </c>
      <c r="C107" s="69" t="s">
        <v>162</v>
      </c>
      <c r="D107" s="68" t="s">
        <v>949</v>
      </c>
      <c r="E107" s="70">
        <v>3735</v>
      </c>
      <c r="F107" s="280">
        <v>3150</v>
      </c>
      <c r="G107" s="280" t="s">
        <v>323</v>
      </c>
      <c r="H107" s="280" t="s">
        <v>323</v>
      </c>
      <c r="I107" s="283" t="s">
        <v>323</v>
      </c>
    </row>
    <row r="108" spans="2:9" s="19" customFormat="1" ht="21" customHeight="1">
      <c r="B108" s="279" t="s">
        <v>950</v>
      </c>
      <c r="C108" s="69" t="s">
        <v>162</v>
      </c>
      <c r="D108" s="68" t="s">
        <v>951</v>
      </c>
      <c r="E108" s="70">
        <v>6075</v>
      </c>
      <c r="F108" s="280">
        <v>4950</v>
      </c>
      <c r="G108" s="280" t="s">
        <v>323</v>
      </c>
      <c r="H108" s="280" t="s">
        <v>323</v>
      </c>
      <c r="I108" s="283" t="s">
        <v>323</v>
      </c>
    </row>
    <row r="109" spans="2:9" s="19" customFormat="1" ht="21" customHeight="1" thickBot="1">
      <c r="B109" s="311" t="s">
        <v>952</v>
      </c>
      <c r="C109" s="312" t="s">
        <v>162</v>
      </c>
      <c r="D109" s="305" t="s">
        <v>953</v>
      </c>
      <c r="E109" s="70">
        <v>8410</v>
      </c>
      <c r="F109" s="313">
        <v>6975</v>
      </c>
      <c r="G109" s="313" t="s">
        <v>323</v>
      </c>
      <c r="H109" s="313" t="s">
        <v>323</v>
      </c>
      <c r="I109" s="294" t="s">
        <v>323</v>
      </c>
    </row>
    <row r="110" spans="2:9" s="19" customFormat="1" ht="14.25" customHeight="1" thickBot="1">
      <c r="B110" s="295"/>
      <c r="C110" s="296"/>
      <c r="D110" s="295"/>
      <c r="E110" s="298"/>
      <c r="F110" s="299"/>
      <c r="G110" s="314"/>
      <c r="H110" s="315"/>
      <c r="I110" s="302"/>
    </row>
    <row r="111" spans="2:9" s="19" customFormat="1" ht="33" customHeight="1">
      <c r="B111" s="303" t="s">
        <v>954</v>
      </c>
      <c r="C111" s="304"/>
      <c r="D111" s="265"/>
      <c r="E111" s="267"/>
      <c r="F111" s="268"/>
      <c r="G111" s="269"/>
      <c r="H111" s="270"/>
      <c r="I111" s="271"/>
    </row>
    <row r="112" spans="2:9" s="19" customFormat="1" ht="21" customHeight="1">
      <c r="B112" s="279" t="s">
        <v>955</v>
      </c>
      <c r="C112" s="69"/>
      <c r="D112" s="74" t="s">
        <v>956</v>
      </c>
      <c r="E112" s="70">
        <v>2400</v>
      </c>
      <c r="F112" s="275">
        <v>1600</v>
      </c>
      <c r="G112" s="276" t="s">
        <v>323</v>
      </c>
      <c r="H112" s="277" t="s">
        <v>323</v>
      </c>
      <c r="I112" s="278" t="s">
        <v>323</v>
      </c>
    </row>
    <row r="113" spans="2:9" s="19" customFormat="1" ht="21" customHeight="1">
      <c r="B113" s="279" t="s">
        <v>957</v>
      </c>
      <c r="C113" s="69"/>
      <c r="D113" s="74" t="s">
        <v>958</v>
      </c>
      <c r="E113" s="70">
        <v>2100</v>
      </c>
      <c r="F113" s="275">
        <v>1550</v>
      </c>
      <c r="G113" s="276" t="s">
        <v>323</v>
      </c>
      <c r="H113" s="277" t="s">
        <v>323</v>
      </c>
      <c r="I113" s="278" t="s">
        <v>323</v>
      </c>
    </row>
    <row r="114" spans="2:9" s="19" customFormat="1" ht="21" customHeight="1">
      <c r="B114" s="279" t="s">
        <v>959</v>
      </c>
      <c r="C114" s="69"/>
      <c r="D114" s="74" t="s">
        <v>960</v>
      </c>
      <c r="E114" s="70">
        <v>420</v>
      </c>
      <c r="F114" s="275">
        <v>350</v>
      </c>
      <c r="G114" s="276" t="s">
        <v>323</v>
      </c>
      <c r="H114" s="277" t="s">
        <v>323</v>
      </c>
      <c r="I114" s="278" t="s">
        <v>323</v>
      </c>
    </row>
    <row r="115" spans="2:9" s="19" customFormat="1" ht="21" customHeight="1">
      <c r="B115" s="279" t="s">
        <v>961</v>
      </c>
      <c r="C115" s="69"/>
      <c r="D115" s="74" t="s">
        <v>962</v>
      </c>
      <c r="E115" s="70">
        <v>1500</v>
      </c>
      <c r="F115" s="275">
        <v>949</v>
      </c>
      <c r="G115" s="276" t="s">
        <v>323</v>
      </c>
      <c r="H115" s="277" t="s">
        <v>323</v>
      </c>
      <c r="I115" s="278" t="s">
        <v>323</v>
      </c>
    </row>
    <row r="116" spans="2:9" s="19" customFormat="1" ht="21" customHeight="1">
      <c r="B116" s="279" t="s">
        <v>963</v>
      </c>
      <c r="C116" s="69"/>
      <c r="D116" s="74" t="s">
        <v>964</v>
      </c>
      <c r="E116" s="70">
        <v>1500</v>
      </c>
      <c r="F116" s="275">
        <v>949</v>
      </c>
      <c r="G116" s="276" t="s">
        <v>323</v>
      </c>
      <c r="H116" s="277" t="s">
        <v>323</v>
      </c>
      <c r="I116" s="278" t="s">
        <v>323</v>
      </c>
    </row>
    <row r="117" spans="2:9" s="19" customFormat="1" ht="21" customHeight="1">
      <c r="B117" s="279" t="s">
        <v>965</v>
      </c>
      <c r="C117" s="69"/>
      <c r="D117" s="74" t="s">
        <v>966</v>
      </c>
      <c r="E117" s="70">
        <v>210</v>
      </c>
      <c r="F117" s="275">
        <v>149</v>
      </c>
      <c r="G117" s="276" t="s">
        <v>323</v>
      </c>
      <c r="H117" s="277" t="s">
        <v>323</v>
      </c>
      <c r="I117" s="278" t="s">
        <v>323</v>
      </c>
    </row>
    <row r="118" spans="2:9" s="19" customFormat="1" ht="21" customHeight="1">
      <c r="B118" s="316" t="s">
        <v>967</v>
      </c>
      <c r="C118" s="317" t="s">
        <v>162</v>
      </c>
      <c r="D118" s="318" t="s">
        <v>968</v>
      </c>
      <c r="E118" s="70">
        <v>467</v>
      </c>
      <c r="F118" s="275">
        <v>430</v>
      </c>
      <c r="G118" s="276" t="s">
        <v>323</v>
      </c>
      <c r="H118" s="277" t="s">
        <v>323</v>
      </c>
      <c r="I118" s="278" t="s">
        <v>323</v>
      </c>
    </row>
    <row r="119" spans="2:9" s="19" customFormat="1" ht="21" customHeight="1" thickBot="1">
      <c r="B119" s="287" t="s">
        <v>969</v>
      </c>
      <c r="C119" s="288" t="s">
        <v>162</v>
      </c>
      <c r="D119" s="289" t="s">
        <v>970</v>
      </c>
      <c r="E119" s="306">
        <v>467</v>
      </c>
      <c r="F119" s="307">
        <v>430</v>
      </c>
      <c r="G119" s="308" t="s">
        <v>323</v>
      </c>
      <c r="H119" s="309" t="s">
        <v>323</v>
      </c>
      <c r="I119" s="310" t="s">
        <v>323</v>
      </c>
    </row>
    <row r="120" spans="2:9" s="19" customFormat="1" ht="13.15" customHeight="1">
      <c r="B120" s="295"/>
      <c r="C120" s="296"/>
      <c r="D120" s="319"/>
      <c r="E120" s="320"/>
      <c r="F120" s="321"/>
      <c r="G120" s="297"/>
      <c r="H120" s="262"/>
      <c r="I120" s="298"/>
    </row>
    <row r="121" spans="2:9" s="19" customFormat="1" ht="13.15" customHeight="1" thickBot="1">
      <c r="B121" s="295"/>
      <c r="C121" s="296"/>
      <c r="D121" s="319"/>
      <c r="E121" s="320"/>
      <c r="F121" s="321"/>
      <c r="G121" s="297"/>
      <c r="H121" s="262"/>
      <c r="I121" s="298"/>
    </row>
    <row r="122" spans="2:9" s="19" customFormat="1" ht="28.5">
      <c r="B122" s="303" t="s">
        <v>971</v>
      </c>
      <c r="C122" s="304"/>
      <c r="D122" s="266"/>
      <c r="E122" s="322"/>
      <c r="F122" s="323"/>
      <c r="G122" s="324"/>
      <c r="H122" s="325"/>
      <c r="I122" s="326"/>
    </row>
    <row r="123" spans="2:9" s="19" customFormat="1" ht="21" customHeight="1">
      <c r="B123" s="327" t="s">
        <v>972</v>
      </c>
      <c r="C123" s="69" t="s">
        <v>162</v>
      </c>
      <c r="D123" s="72" t="s">
        <v>973</v>
      </c>
      <c r="E123" s="73"/>
      <c r="F123" s="328">
        <v>89</v>
      </c>
      <c r="G123" s="275" t="s">
        <v>323</v>
      </c>
      <c r="H123" s="275" t="s">
        <v>323</v>
      </c>
      <c r="I123" s="278" t="s">
        <v>323</v>
      </c>
    </row>
    <row r="124" spans="2:9" s="19" customFormat="1" ht="21" customHeight="1">
      <c r="B124" s="327" t="s">
        <v>974</v>
      </c>
      <c r="C124" s="69" t="s">
        <v>162</v>
      </c>
      <c r="D124" s="72" t="s">
        <v>975</v>
      </c>
      <c r="E124" s="73"/>
      <c r="F124" s="328">
        <v>11</v>
      </c>
      <c r="G124" s="275" t="s">
        <v>323</v>
      </c>
      <c r="H124" s="275" t="s">
        <v>323</v>
      </c>
      <c r="I124" s="278" t="s">
        <v>323</v>
      </c>
    </row>
    <row r="125" spans="2:9" s="19" customFormat="1" ht="21" customHeight="1">
      <c r="B125" s="327" t="s">
        <v>976</v>
      </c>
      <c r="C125" s="69" t="s">
        <v>162</v>
      </c>
      <c r="D125" s="72" t="s">
        <v>977</v>
      </c>
      <c r="E125" s="73"/>
      <c r="F125" s="328">
        <v>156</v>
      </c>
      <c r="G125" s="275" t="s">
        <v>323</v>
      </c>
      <c r="H125" s="275" t="s">
        <v>323</v>
      </c>
      <c r="I125" s="278" t="s">
        <v>323</v>
      </c>
    </row>
    <row r="126" spans="2:9" s="19" customFormat="1" ht="21" customHeight="1">
      <c r="B126" s="330" t="s">
        <v>978</v>
      </c>
      <c r="C126" s="331" t="s">
        <v>162</v>
      </c>
      <c r="D126" s="332" t="s">
        <v>979</v>
      </c>
      <c r="E126" s="73"/>
      <c r="F126" s="328">
        <v>182</v>
      </c>
      <c r="G126" s="275" t="s">
        <v>323</v>
      </c>
      <c r="H126" s="275" t="s">
        <v>323</v>
      </c>
      <c r="I126" s="278" t="s">
        <v>323</v>
      </c>
    </row>
    <row r="127" spans="2:9" s="245" customFormat="1" ht="21" customHeight="1">
      <c r="B127" s="330" t="s">
        <v>980</v>
      </c>
      <c r="C127" s="331" t="s">
        <v>162</v>
      </c>
      <c r="D127" s="332" t="s">
        <v>981</v>
      </c>
      <c r="E127" s="244"/>
      <c r="F127" s="333">
        <v>519</v>
      </c>
      <c r="G127" s="530" t="s">
        <v>323</v>
      </c>
      <c r="H127" s="530" t="s">
        <v>323</v>
      </c>
      <c r="I127" s="531" t="s">
        <v>323</v>
      </c>
    </row>
    <row r="128" spans="2:9" s="19" customFormat="1" ht="21" customHeight="1">
      <c r="B128" s="330" t="s">
        <v>982</v>
      </c>
      <c r="C128" s="331" t="s">
        <v>162</v>
      </c>
      <c r="D128" s="332" t="s">
        <v>983</v>
      </c>
      <c r="E128" s="73"/>
      <c r="F128" s="328">
        <v>33</v>
      </c>
      <c r="G128" s="275" t="s">
        <v>323</v>
      </c>
      <c r="H128" s="275" t="s">
        <v>323</v>
      </c>
      <c r="I128" s="278" t="s">
        <v>323</v>
      </c>
    </row>
    <row r="129" spans="2:9" s="19" customFormat="1" ht="21" customHeight="1">
      <c r="B129" s="279" t="s">
        <v>984</v>
      </c>
      <c r="C129" s="69" t="s">
        <v>162</v>
      </c>
      <c r="D129" s="72" t="s">
        <v>985</v>
      </c>
      <c r="E129" s="73"/>
      <c r="F129" s="328">
        <v>33</v>
      </c>
      <c r="G129" s="275" t="s">
        <v>323</v>
      </c>
      <c r="H129" s="275" t="s">
        <v>323</v>
      </c>
      <c r="I129" s="278" t="s">
        <v>323</v>
      </c>
    </row>
    <row r="130" spans="2:9" s="19" customFormat="1" ht="21" customHeight="1">
      <c r="B130" s="279" t="s">
        <v>986</v>
      </c>
      <c r="C130" s="69" t="s">
        <v>162</v>
      </c>
      <c r="D130" s="72" t="s">
        <v>987</v>
      </c>
      <c r="E130" s="73"/>
      <c r="F130" s="328">
        <v>109</v>
      </c>
      <c r="G130" s="275" t="s">
        <v>323</v>
      </c>
      <c r="H130" s="275" t="s">
        <v>323</v>
      </c>
      <c r="I130" s="278" t="s">
        <v>323</v>
      </c>
    </row>
    <row r="131" spans="2:9" s="19" customFormat="1" ht="21" customHeight="1">
      <c r="B131" s="279" t="s">
        <v>988</v>
      </c>
      <c r="C131" s="69" t="s">
        <v>162</v>
      </c>
      <c r="D131" s="72" t="s">
        <v>989</v>
      </c>
      <c r="E131" s="73"/>
      <c r="F131" s="328">
        <v>11</v>
      </c>
      <c r="G131" s="275" t="s">
        <v>323</v>
      </c>
      <c r="H131" s="275" t="s">
        <v>323</v>
      </c>
      <c r="I131" s="278" t="s">
        <v>323</v>
      </c>
    </row>
    <row r="132" spans="2:9" s="19" customFormat="1" ht="21" customHeight="1">
      <c r="B132" s="279" t="s">
        <v>990</v>
      </c>
      <c r="C132" s="69" t="s">
        <v>991</v>
      </c>
      <c r="D132" s="72" t="s">
        <v>991</v>
      </c>
      <c r="E132" s="73"/>
      <c r="F132" s="328">
        <v>196.18</v>
      </c>
      <c r="G132" s="275" t="s">
        <v>323</v>
      </c>
      <c r="H132" s="275" t="s">
        <v>323</v>
      </c>
      <c r="I132" s="278" t="s">
        <v>323</v>
      </c>
    </row>
    <row r="133" spans="2:9" s="19" customFormat="1" ht="21" customHeight="1" thickBot="1">
      <c r="B133" s="311" t="s">
        <v>992</v>
      </c>
      <c r="C133" s="312" t="s">
        <v>992</v>
      </c>
      <c r="D133" s="334" t="s">
        <v>993</v>
      </c>
      <c r="E133" s="335"/>
      <c r="F133" s="336">
        <v>225</v>
      </c>
      <c r="G133" s="307" t="s">
        <v>323</v>
      </c>
      <c r="H133" s="307" t="s">
        <v>323</v>
      </c>
      <c r="I133" s="310" t="s">
        <v>323</v>
      </c>
    </row>
    <row r="134" spans="2:9">
      <c r="B134" s="101"/>
      <c r="C134" s="101"/>
      <c r="D134" s="319"/>
      <c r="E134" s="337"/>
      <c r="F134" s="321"/>
      <c r="G134" s="101"/>
      <c r="H134" s="101"/>
      <c r="I134" s="298"/>
    </row>
    <row r="135" spans="2:9" ht="15.75" thickBot="1">
      <c r="B135" s="101"/>
      <c r="C135" s="101"/>
      <c r="D135" s="319"/>
      <c r="E135" s="337"/>
      <c r="F135" s="321"/>
      <c r="G135" s="101"/>
      <c r="H135" s="101"/>
      <c r="I135" s="298"/>
    </row>
    <row r="136" spans="2:9" ht="28.5">
      <c r="B136" s="303" t="s">
        <v>994</v>
      </c>
      <c r="C136" s="338"/>
      <c r="D136" s="265"/>
      <c r="E136" s="339"/>
      <c r="F136" s="323"/>
      <c r="G136" s="338"/>
      <c r="H136" s="338"/>
      <c r="I136" s="326"/>
    </row>
    <row r="137" spans="2:9" ht="18.75">
      <c r="B137" s="340" t="s">
        <v>995</v>
      </c>
      <c r="C137" s="101"/>
      <c r="D137" s="319"/>
      <c r="E137" s="337"/>
      <c r="F137" s="321"/>
      <c r="G137" s="101"/>
      <c r="H137" s="101"/>
      <c r="I137" s="341"/>
    </row>
    <row r="138" spans="2:9">
      <c r="B138" s="279" t="s">
        <v>996</v>
      </c>
      <c r="C138" s="68" t="s">
        <v>995</v>
      </c>
      <c r="D138" s="68" t="s">
        <v>997</v>
      </c>
      <c r="E138" s="70">
        <v>669</v>
      </c>
      <c r="F138" s="328">
        <v>535</v>
      </c>
      <c r="G138" s="275" t="s">
        <v>323</v>
      </c>
      <c r="H138" s="275" t="s">
        <v>323</v>
      </c>
      <c r="I138" s="278" t="s">
        <v>323</v>
      </c>
    </row>
    <row r="139" spans="2:9">
      <c r="B139" s="279" t="s">
        <v>998</v>
      </c>
      <c r="C139" s="68" t="s">
        <v>995</v>
      </c>
      <c r="D139" s="68" t="s">
        <v>999</v>
      </c>
      <c r="E139" s="70">
        <v>629</v>
      </c>
      <c r="F139" s="328">
        <v>509</v>
      </c>
      <c r="G139" s="275" t="s">
        <v>323</v>
      </c>
      <c r="H139" s="275" t="s">
        <v>323</v>
      </c>
      <c r="I139" s="278" t="s">
        <v>323</v>
      </c>
    </row>
    <row r="140" spans="2:9">
      <c r="B140" s="279" t="s">
        <v>1000</v>
      </c>
      <c r="C140" s="68" t="s">
        <v>995</v>
      </c>
      <c r="D140" s="68" t="s">
        <v>1001</v>
      </c>
      <c r="E140" s="70">
        <v>700</v>
      </c>
      <c r="F140" s="328">
        <v>600</v>
      </c>
      <c r="G140" s="275" t="s">
        <v>323</v>
      </c>
      <c r="H140" s="275" t="s">
        <v>323</v>
      </c>
      <c r="I140" s="278" t="s">
        <v>323</v>
      </c>
    </row>
    <row r="141" spans="2:9">
      <c r="B141" s="279" t="s">
        <v>1002</v>
      </c>
      <c r="C141" s="68" t="s">
        <v>995</v>
      </c>
      <c r="D141" s="68" t="s">
        <v>1003</v>
      </c>
      <c r="E141" s="70">
        <v>749</v>
      </c>
      <c r="F141" s="328">
        <v>535</v>
      </c>
      <c r="G141" s="275" t="s">
        <v>323</v>
      </c>
      <c r="H141" s="275" t="s">
        <v>323</v>
      </c>
      <c r="I141" s="278" t="s">
        <v>323</v>
      </c>
    </row>
    <row r="142" spans="2:9" ht="27.6" customHeight="1">
      <c r="B142" s="279" t="s">
        <v>1004</v>
      </c>
      <c r="C142" s="68" t="s">
        <v>995</v>
      </c>
      <c r="D142" s="76" t="s">
        <v>1005</v>
      </c>
      <c r="E142" s="70">
        <v>658</v>
      </c>
      <c r="F142" s="532">
        <v>592</v>
      </c>
      <c r="G142" s="275" t="s">
        <v>323</v>
      </c>
      <c r="H142" s="275" t="s">
        <v>323</v>
      </c>
      <c r="I142" s="278" t="s">
        <v>323</v>
      </c>
    </row>
    <row r="143" spans="2:9">
      <c r="B143" s="279" t="s">
        <v>1006</v>
      </c>
      <c r="C143" s="68" t="s">
        <v>995</v>
      </c>
      <c r="D143" s="68" t="s">
        <v>1007</v>
      </c>
      <c r="E143" s="70">
        <v>1375</v>
      </c>
      <c r="F143" s="328">
        <v>1099</v>
      </c>
      <c r="G143" s="275" t="s">
        <v>323</v>
      </c>
      <c r="H143" s="275" t="s">
        <v>323</v>
      </c>
      <c r="I143" s="278" t="s">
        <v>323</v>
      </c>
    </row>
    <row r="144" spans="2:9">
      <c r="B144" s="279" t="s">
        <v>1008</v>
      </c>
      <c r="C144" s="68" t="s">
        <v>995</v>
      </c>
      <c r="D144" s="68" t="s">
        <v>1009</v>
      </c>
      <c r="E144" s="70">
        <v>1999</v>
      </c>
      <c r="F144" s="328">
        <v>1599</v>
      </c>
      <c r="G144" s="275" t="s">
        <v>323</v>
      </c>
      <c r="H144" s="275" t="s">
        <v>323</v>
      </c>
      <c r="I144" s="278" t="s">
        <v>323</v>
      </c>
    </row>
    <row r="145" spans="2:9">
      <c r="B145" s="279" t="s">
        <v>1010</v>
      </c>
      <c r="C145" s="68" t="s">
        <v>995</v>
      </c>
      <c r="D145" s="68" t="s">
        <v>1011</v>
      </c>
      <c r="E145" s="70">
        <v>129</v>
      </c>
      <c r="F145" s="329">
        <v>99</v>
      </c>
      <c r="G145" s="275" t="s">
        <v>323</v>
      </c>
      <c r="H145" s="275" t="s">
        <v>323</v>
      </c>
      <c r="I145" s="278" t="s">
        <v>323</v>
      </c>
    </row>
    <row r="146" spans="2:9">
      <c r="B146" s="279" t="s">
        <v>1012</v>
      </c>
      <c r="C146" s="68" t="s">
        <v>995</v>
      </c>
      <c r="D146" s="68" t="s">
        <v>1013</v>
      </c>
      <c r="E146" s="70">
        <v>169</v>
      </c>
      <c r="F146" s="328">
        <v>139</v>
      </c>
      <c r="G146" s="275" t="s">
        <v>323</v>
      </c>
      <c r="H146" s="275" t="s">
        <v>323</v>
      </c>
      <c r="I146" s="278" t="s">
        <v>323</v>
      </c>
    </row>
    <row r="147" spans="2:9">
      <c r="B147" s="279" t="s">
        <v>1014</v>
      </c>
      <c r="C147" s="68" t="s">
        <v>995</v>
      </c>
      <c r="D147" s="68" t="s">
        <v>1015</v>
      </c>
      <c r="E147" s="70">
        <v>69</v>
      </c>
      <c r="F147" s="328">
        <v>49</v>
      </c>
      <c r="G147" s="275" t="s">
        <v>323</v>
      </c>
      <c r="H147" s="275" t="s">
        <v>323</v>
      </c>
      <c r="I147" s="278" t="s">
        <v>323</v>
      </c>
    </row>
    <row r="148" spans="2:9">
      <c r="B148" s="279" t="s">
        <v>1016</v>
      </c>
      <c r="C148" s="68" t="s">
        <v>995</v>
      </c>
      <c r="D148" s="68" t="s">
        <v>1017</v>
      </c>
      <c r="E148" s="70">
        <v>49</v>
      </c>
      <c r="F148" s="328">
        <v>43</v>
      </c>
      <c r="G148" s="275" t="s">
        <v>323</v>
      </c>
      <c r="H148" s="275" t="s">
        <v>323</v>
      </c>
      <c r="I148" s="278" t="s">
        <v>323</v>
      </c>
    </row>
    <row r="149" spans="2:9">
      <c r="B149" s="279" t="s">
        <v>1018</v>
      </c>
      <c r="C149" s="68" t="s">
        <v>995</v>
      </c>
      <c r="D149" s="68" t="s">
        <v>1019</v>
      </c>
      <c r="E149" s="70">
        <v>89</v>
      </c>
      <c r="F149" s="328">
        <v>65</v>
      </c>
      <c r="G149" s="275" t="s">
        <v>323</v>
      </c>
      <c r="H149" s="275" t="s">
        <v>323</v>
      </c>
      <c r="I149" s="278" t="s">
        <v>323</v>
      </c>
    </row>
    <row r="150" spans="2:9">
      <c r="B150" s="279" t="s">
        <v>1020</v>
      </c>
      <c r="C150" s="68" t="s">
        <v>995</v>
      </c>
      <c r="D150" s="68" t="s">
        <v>1021</v>
      </c>
      <c r="E150" s="70">
        <v>54</v>
      </c>
      <c r="F150" s="328">
        <v>44</v>
      </c>
      <c r="G150" s="275" t="s">
        <v>323</v>
      </c>
      <c r="H150" s="275" t="s">
        <v>323</v>
      </c>
      <c r="I150" s="278" t="s">
        <v>323</v>
      </c>
    </row>
    <row r="151" spans="2:9">
      <c r="B151" s="279" t="s">
        <v>1022</v>
      </c>
      <c r="C151" s="68" t="s">
        <v>995</v>
      </c>
      <c r="D151" s="68" t="s">
        <v>1023</v>
      </c>
      <c r="E151" s="70">
        <v>39</v>
      </c>
      <c r="F151" s="328">
        <v>32</v>
      </c>
      <c r="G151" s="275" t="s">
        <v>323</v>
      </c>
      <c r="H151" s="275" t="s">
        <v>323</v>
      </c>
      <c r="I151" s="278" t="s">
        <v>323</v>
      </c>
    </row>
    <row r="152" spans="2:9">
      <c r="B152" s="279" t="s">
        <v>1024</v>
      </c>
      <c r="C152" s="68" t="s">
        <v>995</v>
      </c>
      <c r="D152" s="68" t="s">
        <v>1025</v>
      </c>
      <c r="E152" s="70">
        <v>150</v>
      </c>
      <c r="F152" s="328">
        <v>110</v>
      </c>
      <c r="G152" s="275" t="s">
        <v>323</v>
      </c>
      <c r="H152" s="275" t="s">
        <v>323</v>
      </c>
      <c r="I152" s="278" t="s">
        <v>323</v>
      </c>
    </row>
    <row r="153" spans="2:9">
      <c r="B153" s="342"/>
      <c r="C153" s="295"/>
      <c r="D153" s="319"/>
      <c r="E153" s="337"/>
      <c r="F153" s="321"/>
      <c r="G153" s="389"/>
      <c r="H153" s="390"/>
      <c r="I153" s="341"/>
    </row>
    <row r="154" spans="2:9">
      <c r="B154" s="342"/>
      <c r="C154" s="101"/>
      <c r="D154" s="319"/>
      <c r="E154" s="337"/>
      <c r="F154" s="321"/>
      <c r="G154" s="389"/>
      <c r="H154" s="390"/>
      <c r="I154" s="341"/>
    </row>
    <row r="155" spans="2:9" ht="18.75">
      <c r="B155" s="340" t="s">
        <v>162</v>
      </c>
      <c r="C155" s="101"/>
      <c r="D155" s="319"/>
      <c r="E155" s="337"/>
      <c r="F155" s="321"/>
      <c r="G155" s="389"/>
      <c r="H155" s="390"/>
      <c r="I155" s="341"/>
    </row>
    <row r="156" spans="2:9">
      <c r="B156" s="279" t="s">
        <v>1026</v>
      </c>
      <c r="C156" s="68" t="s">
        <v>162</v>
      </c>
      <c r="D156" s="68" t="s">
        <v>1027</v>
      </c>
      <c r="E156" s="70">
        <v>76</v>
      </c>
      <c r="F156" s="328">
        <v>70</v>
      </c>
      <c r="G156" s="276" t="s">
        <v>323</v>
      </c>
      <c r="H156" s="533" t="s">
        <v>323</v>
      </c>
      <c r="I156" s="278" t="s">
        <v>323</v>
      </c>
    </row>
    <row r="157" spans="2:9">
      <c r="B157" s="279" t="s">
        <v>1028</v>
      </c>
      <c r="C157" s="68" t="s">
        <v>162</v>
      </c>
      <c r="D157" s="68" t="s">
        <v>1029</v>
      </c>
      <c r="E157" s="70">
        <v>66</v>
      </c>
      <c r="F157" s="328">
        <v>60</v>
      </c>
      <c r="G157" s="276" t="s">
        <v>323</v>
      </c>
      <c r="H157" s="533" t="s">
        <v>323</v>
      </c>
      <c r="I157" s="278" t="s">
        <v>323</v>
      </c>
    </row>
    <row r="158" spans="2:9">
      <c r="B158" s="279" t="s">
        <v>1030</v>
      </c>
      <c r="C158" s="68" t="s">
        <v>162</v>
      </c>
      <c r="D158" s="68" t="s">
        <v>1031</v>
      </c>
      <c r="E158" s="70">
        <v>306</v>
      </c>
      <c r="F158" s="328">
        <v>299</v>
      </c>
      <c r="G158" s="276" t="s">
        <v>323</v>
      </c>
      <c r="H158" s="533" t="s">
        <v>323</v>
      </c>
      <c r="I158" s="278" t="s">
        <v>323</v>
      </c>
    </row>
    <row r="159" spans="2:9">
      <c r="B159" s="279" t="s">
        <v>1032</v>
      </c>
      <c r="C159" s="68" t="s">
        <v>162</v>
      </c>
      <c r="D159" s="440" t="s">
        <v>1033</v>
      </c>
      <c r="E159" s="70">
        <v>6</v>
      </c>
      <c r="F159" s="328">
        <v>5.5</v>
      </c>
      <c r="G159" s="276" t="s">
        <v>323</v>
      </c>
      <c r="H159" s="533" t="s">
        <v>323</v>
      </c>
      <c r="I159" s="278" t="s">
        <v>323</v>
      </c>
    </row>
    <row r="160" spans="2:9">
      <c r="B160" s="279" t="s">
        <v>1034</v>
      </c>
      <c r="C160" s="68" t="s">
        <v>162</v>
      </c>
      <c r="D160" s="68" t="s">
        <v>1035</v>
      </c>
      <c r="E160" s="70">
        <v>65</v>
      </c>
      <c r="F160" s="328">
        <v>62</v>
      </c>
      <c r="G160" s="276" t="s">
        <v>323</v>
      </c>
      <c r="H160" s="533" t="s">
        <v>323</v>
      </c>
      <c r="I160" s="278" t="s">
        <v>323</v>
      </c>
    </row>
    <row r="161" spans="2:9">
      <c r="B161" s="279" t="s">
        <v>1036</v>
      </c>
      <c r="C161" s="68" t="s">
        <v>162</v>
      </c>
      <c r="D161" s="68" t="s">
        <v>1037</v>
      </c>
      <c r="E161" s="70">
        <v>73</v>
      </c>
      <c r="F161" s="328">
        <v>62</v>
      </c>
      <c r="G161" s="276" t="s">
        <v>323</v>
      </c>
      <c r="H161" s="533" t="s">
        <v>323</v>
      </c>
      <c r="I161" s="278" t="s">
        <v>323</v>
      </c>
    </row>
    <row r="162" spans="2:9">
      <c r="B162" s="279" t="s">
        <v>1038</v>
      </c>
      <c r="C162" s="68" t="s">
        <v>162</v>
      </c>
      <c r="D162" s="68" t="s">
        <v>1039</v>
      </c>
      <c r="E162" s="70">
        <v>11</v>
      </c>
      <c r="F162" s="328">
        <v>9.6999999999999993</v>
      </c>
      <c r="G162" s="276" t="s">
        <v>323</v>
      </c>
      <c r="H162" s="533" t="s">
        <v>323</v>
      </c>
      <c r="I162" s="278" t="s">
        <v>323</v>
      </c>
    </row>
    <row r="163" spans="2:9">
      <c r="B163" s="279" t="s">
        <v>1040</v>
      </c>
      <c r="C163" s="68" t="s">
        <v>162</v>
      </c>
      <c r="D163" s="68" t="s">
        <v>1041</v>
      </c>
      <c r="E163" s="70">
        <v>11</v>
      </c>
      <c r="F163" s="328">
        <v>9.6999999999999993</v>
      </c>
      <c r="G163" s="276" t="s">
        <v>323</v>
      </c>
      <c r="H163" s="533" t="s">
        <v>323</v>
      </c>
      <c r="I163" s="278" t="s">
        <v>323</v>
      </c>
    </row>
    <row r="164" spans="2:9">
      <c r="B164" s="279" t="s">
        <v>1042</v>
      </c>
      <c r="C164" s="68" t="s">
        <v>162</v>
      </c>
      <c r="D164" s="68" t="s">
        <v>1043</v>
      </c>
      <c r="E164" s="70">
        <v>15</v>
      </c>
      <c r="F164" s="328">
        <v>14</v>
      </c>
      <c r="G164" s="276" t="s">
        <v>323</v>
      </c>
      <c r="H164" s="533" t="s">
        <v>323</v>
      </c>
      <c r="I164" s="278" t="s">
        <v>323</v>
      </c>
    </row>
    <row r="165" spans="2:9">
      <c r="B165" s="279" t="s">
        <v>1044</v>
      </c>
      <c r="C165" s="68" t="s">
        <v>162</v>
      </c>
      <c r="D165" s="68" t="s">
        <v>1045</v>
      </c>
      <c r="E165" s="70">
        <v>46</v>
      </c>
      <c r="F165" s="328">
        <v>43</v>
      </c>
      <c r="G165" s="276" t="s">
        <v>323</v>
      </c>
      <c r="H165" s="533" t="s">
        <v>323</v>
      </c>
      <c r="I165" s="278" t="s">
        <v>323</v>
      </c>
    </row>
    <row r="166" spans="2:9">
      <c r="B166" s="279" t="s">
        <v>1046</v>
      </c>
      <c r="C166" s="68" t="s">
        <v>162</v>
      </c>
      <c r="D166" s="68" t="s">
        <v>1047</v>
      </c>
      <c r="E166" s="70">
        <v>355</v>
      </c>
      <c r="F166" s="328">
        <v>317</v>
      </c>
      <c r="G166" s="276" t="s">
        <v>323</v>
      </c>
      <c r="H166" s="533" t="s">
        <v>323</v>
      </c>
      <c r="I166" s="278" t="s">
        <v>323</v>
      </c>
    </row>
    <row r="167" spans="2:9">
      <c r="B167" s="279" t="s">
        <v>1048</v>
      </c>
      <c r="C167" s="68" t="s">
        <v>162</v>
      </c>
      <c r="D167" s="68" t="s">
        <v>1049</v>
      </c>
      <c r="E167" s="70">
        <v>141</v>
      </c>
      <c r="F167" s="328">
        <v>128</v>
      </c>
      <c r="G167" s="276" t="s">
        <v>323</v>
      </c>
      <c r="H167" s="533" t="s">
        <v>323</v>
      </c>
      <c r="I167" s="278" t="s">
        <v>323</v>
      </c>
    </row>
    <row r="168" spans="2:9">
      <c r="B168" s="279" t="s">
        <v>1050</v>
      </c>
      <c r="C168" s="68" t="s">
        <v>162</v>
      </c>
      <c r="D168" s="68" t="s">
        <v>1051</v>
      </c>
      <c r="E168" s="70">
        <v>14</v>
      </c>
      <c r="F168" s="328">
        <v>12</v>
      </c>
      <c r="G168" s="276" t="s">
        <v>323</v>
      </c>
      <c r="H168" s="533" t="s">
        <v>323</v>
      </c>
      <c r="I168" s="278" t="s">
        <v>323</v>
      </c>
    </row>
    <row r="169" spans="2:9">
      <c r="B169" s="279" t="s">
        <v>1052</v>
      </c>
      <c r="C169" s="68" t="s">
        <v>162</v>
      </c>
      <c r="D169" s="68" t="s">
        <v>1053</v>
      </c>
      <c r="E169" s="70">
        <v>8</v>
      </c>
      <c r="F169" s="328">
        <v>7.5</v>
      </c>
      <c r="G169" s="276" t="s">
        <v>323</v>
      </c>
      <c r="H169" s="533" t="s">
        <v>323</v>
      </c>
      <c r="I169" s="278" t="s">
        <v>323</v>
      </c>
    </row>
    <row r="170" spans="2:9">
      <c r="B170" s="279" t="s">
        <v>1054</v>
      </c>
      <c r="C170" s="68" t="s">
        <v>162</v>
      </c>
      <c r="D170" s="68" t="s">
        <v>1055</v>
      </c>
      <c r="E170" s="70">
        <v>8</v>
      </c>
      <c r="F170" s="328">
        <v>7.5</v>
      </c>
      <c r="G170" s="276" t="s">
        <v>323</v>
      </c>
      <c r="H170" s="533" t="s">
        <v>323</v>
      </c>
      <c r="I170" s="278" t="s">
        <v>323</v>
      </c>
    </row>
    <row r="171" spans="2:9">
      <c r="B171" s="279" t="s">
        <v>1056</v>
      </c>
      <c r="C171" s="68" t="s">
        <v>162</v>
      </c>
      <c r="D171" s="68" t="s">
        <v>1057</v>
      </c>
      <c r="E171" s="70">
        <v>8</v>
      </c>
      <c r="F171" s="328">
        <v>7.5</v>
      </c>
      <c r="G171" s="276" t="s">
        <v>323</v>
      </c>
      <c r="H171" s="533" t="s">
        <v>323</v>
      </c>
      <c r="I171" s="278" t="s">
        <v>323</v>
      </c>
    </row>
    <row r="172" spans="2:9">
      <c r="B172" s="279" t="s">
        <v>1058</v>
      </c>
      <c r="C172" s="68" t="s">
        <v>162</v>
      </c>
      <c r="D172" s="68" t="s">
        <v>1059</v>
      </c>
      <c r="E172" s="70">
        <v>75</v>
      </c>
      <c r="F172" s="328">
        <v>66</v>
      </c>
      <c r="G172" s="276" t="s">
        <v>323</v>
      </c>
      <c r="H172" s="533" t="s">
        <v>323</v>
      </c>
      <c r="I172" s="278" t="s">
        <v>323</v>
      </c>
    </row>
    <row r="173" spans="2:9">
      <c r="B173" s="279" t="s">
        <v>1060</v>
      </c>
      <c r="C173" s="68" t="s">
        <v>162</v>
      </c>
      <c r="D173" s="68" t="s">
        <v>1061</v>
      </c>
      <c r="E173" s="70">
        <v>14</v>
      </c>
      <c r="F173" s="328">
        <v>13</v>
      </c>
      <c r="G173" s="276" t="s">
        <v>323</v>
      </c>
      <c r="H173" s="533" t="s">
        <v>323</v>
      </c>
      <c r="I173" s="278" t="s">
        <v>323</v>
      </c>
    </row>
    <row r="174" spans="2:9">
      <c r="B174" s="279" t="s">
        <v>1062</v>
      </c>
      <c r="C174" s="68" t="s">
        <v>162</v>
      </c>
      <c r="D174" s="68" t="s">
        <v>1063</v>
      </c>
      <c r="E174" s="70">
        <v>14</v>
      </c>
      <c r="F174" s="328">
        <v>13</v>
      </c>
      <c r="G174" s="276" t="s">
        <v>323</v>
      </c>
      <c r="H174" s="533" t="s">
        <v>323</v>
      </c>
      <c r="I174" s="278" t="s">
        <v>323</v>
      </c>
    </row>
    <row r="175" spans="2:9">
      <c r="B175" s="279" t="s">
        <v>1064</v>
      </c>
      <c r="C175" s="68" t="s">
        <v>162</v>
      </c>
      <c r="D175" s="68" t="s">
        <v>1065</v>
      </c>
      <c r="E175" s="70">
        <v>14</v>
      </c>
      <c r="F175" s="328">
        <v>13</v>
      </c>
      <c r="G175" s="276" t="s">
        <v>323</v>
      </c>
      <c r="H175" s="533" t="s">
        <v>323</v>
      </c>
      <c r="I175" s="278" t="s">
        <v>323</v>
      </c>
    </row>
    <row r="176" spans="2:9">
      <c r="B176" s="439" t="s">
        <v>1066</v>
      </c>
      <c r="C176" s="68" t="s">
        <v>162</v>
      </c>
      <c r="D176" s="440" t="s">
        <v>1067</v>
      </c>
      <c r="E176" s="70">
        <v>14</v>
      </c>
      <c r="F176" s="328">
        <v>13</v>
      </c>
      <c r="G176" s="276" t="s">
        <v>323</v>
      </c>
      <c r="H176" s="533" t="s">
        <v>323</v>
      </c>
      <c r="I176" s="278" t="s">
        <v>323</v>
      </c>
    </row>
    <row r="177" spans="2:9">
      <c r="B177" s="439" t="s">
        <v>1068</v>
      </c>
      <c r="C177" s="440" t="s">
        <v>162</v>
      </c>
      <c r="D177" s="440" t="s">
        <v>1069</v>
      </c>
      <c r="E177" s="70">
        <v>56</v>
      </c>
      <c r="F177" s="328">
        <v>55</v>
      </c>
      <c r="G177" s="276" t="s">
        <v>323</v>
      </c>
      <c r="H177" s="533" t="s">
        <v>323</v>
      </c>
      <c r="I177" s="278" t="s">
        <v>323</v>
      </c>
    </row>
    <row r="178" spans="2:9">
      <c r="B178" s="439" t="s">
        <v>1070</v>
      </c>
      <c r="C178" s="440" t="s">
        <v>162</v>
      </c>
      <c r="D178" s="440" t="s">
        <v>1071</v>
      </c>
      <c r="E178" s="70">
        <v>24</v>
      </c>
      <c r="F178" s="328">
        <v>21</v>
      </c>
      <c r="G178" s="276" t="s">
        <v>323</v>
      </c>
      <c r="H178" s="533" t="s">
        <v>323</v>
      </c>
      <c r="I178" s="278" t="s">
        <v>323</v>
      </c>
    </row>
    <row r="179" spans="2:9" ht="15" customHeight="1">
      <c r="B179" s="441"/>
      <c r="C179" s="442"/>
      <c r="D179" s="442"/>
      <c r="E179" s="337"/>
      <c r="F179" s="343"/>
      <c r="G179" s="101"/>
      <c r="H179" s="101"/>
      <c r="I179" s="344"/>
    </row>
    <row r="180" spans="2:9" ht="15" customHeight="1">
      <c r="B180" s="441"/>
      <c r="C180" s="442"/>
      <c r="D180" s="442"/>
      <c r="E180" s="337"/>
      <c r="F180" s="343"/>
      <c r="G180" s="101"/>
      <c r="H180" s="101"/>
      <c r="I180" s="344"/>
    </row>
    <row r="181" spans="2:9" ht="18">
      <c r="B181" s="443" t="s">
        <v>1072</v>
      </c>
      <c r="C181" s="442"/>
      <c r="D181" s="442"/>
      <c r="E181" s="337"/>
      <c r="F181" s="321"/>
      <c r="G181" s="101"/>
      <c r="H181" s="101"/>
      <c r="I181" s="341"/>
    </row>
    <row r="182" spans="2:9">
      <c r="B182" s="439" t="s">
        <v>1073</v>
      </c>
      <c r="C182" s="440" t="s">
        <v>162</v>
      </c>
      <c r="D182" s="440" t="s">
        <v>1074</v>
      </c>
      <c r="E182" s="70">
        <v>1</v>
      </c>
      <c r="F182" s="328">
        <v>0.79999999999999993</v>
      </c>
      <c r="G182" s="275" t="s">
        <v>323</v>
      </c>
      <c r="H182" s="275" t="s">
        <v>323</v>
      </c>
      <c r="I182" s="278" t="s">
        <v>323</v>
      </c>
    </row>
    <row r="183" spans="2:9">
      <c r="B183" s="439" t="s">
        <v>1075</v>
      </c>
      <c r="C183" s="440" t="s">
        <v>162</v>
      </c>
      <c r="D183" s="440" t="s">
        <v>1074</v>
      </c>
      <c r="E183" s="70">
        <v>1</v>
      </c>
      <c r="F183" s="328">
        <v>0.79999999999999993</v>
      </c>
      <c r="G183" s="275" t="s">
        <v>323</v>
      </c>
      <c r="H183" s="275" t="s">
        <v>323</v>
      </c>
      <c r="I183" s="278" t="s">
        <v>323</v>
      </c>
    </row>
    <row r="184" spans="2:9">
      <c r="B184" s="439" t="s">
        <v>1076</v>
      </c>
      <c r="C184" s="440" t="s">
        <v>162</v>
      </c>
      <c r="D184" s="444" t="s">
        <v>1077</v>
      </c>
      <c r="E184" s="70">
        <v>5</v>
      </c>
      <c r="F184" s="328">
        <v>4</v>
      </c>
      <c r="G184" s="275" t="s">
        <v>323</v>
      </c>
      <c r="H184" s="275" t="s">
        <v>323</v>
      </c>
      <c r="I184" s="278" t="s">
        <v>323</v>
      </c>
    </row>
    <row r="185" spans="2:9">
      <c r="B185" s="445"/>
      <c r="C185" s="446"/>
      <c r="D185" s="446"/>
      <c r="E185" s="337"/>
      <c r="F185" s="321"/>
      <c r="G185" s="101"/>
      <c r="H185" s="101"/>
      <c r="I185" s="341"/>
    </row>
    <row r="186" spans="2:9">
      <c r="B186" s="441"/>
      <c r="C186" s="442"/>
      <c r="D186" s="442"/>
      <c r="E186" s="337"/>
      <c r="F186" s="321"/>
      <c r="G186" s="101"/>
      <c r="H186" s="101"/>
      <c r="I186" s="341"/>
    </row>
    <row r="187" spans="2:9" ht="18">
      <c r="B187" s="443" t="s">
        <v>1078</v>
      </c>
      <c r="C187" s="442"/>
      <c r="D187" s="442"/>
      <c r="E187" s="337"/>
      <c r="F187" s="321"/>
      <c r="G187" s="101"/>
      <c r="H187" s="101"/>
      <c r="I187" s="341"/>
    </row>
    <row r="188" spans="2:9">
      <c r="B188" s="439" t="s">
        <v>1079</v>
      </c>
      <c r="C188" s="440" t="s">
        <v>1078</v>
      </c>
      <c r="D188" s="440" t="s">
        <v>1080</v>
      </c>
      <c r="E188" s="70">
        <v>299</v>
      </c>
      <c r="F188" s="328">
        <v>269</v>
      </c>
      <c r="G188" s="276" t="s">
        <v>323</v>
      </c>
      <c r="H188" s="533" t="s">
        <v>323</v>
      </c>
      <c r="I188" s="278" t="s">
        <v>323</v>
      </c>
    </row>
    <row r="189" spans="2:9">
      <c r="B189" s="439" t="s">
        <v>1081</v>
      </c>
      <c r="C189" s="440" t="s">
        <v>1078</v>
      </c>
      <c r="D189" s="440" t="s">
        <v>1082</v>
      </c>
      <c r="E189" s="70">
        <v>499</v>
      </c>
      <c r="F189" s="328">
        <v>399</v>
      </c>
      <c r="G189" s="276" t="s">
        <v>323</v>
      </c>
      <c r="H189" s="533" t="s">
        <v>323</v>
      </c>
      <c r="I189" s="278" t="s">
        <v>323</v>
      </c>
    </row>
    <row r="190" spans="2:9" s="374" customFormat="1" ht="25.5">
      <c r="B190" s="447" t="s">
        <v>1083</v>
      </c>
      <c r="C190" s="448" t="s">
        <v>1078</v>
      </c>
      <c r="D190" s="449" t="s">
        <v>1084</v>
      </c>
      <c r="E190" s="375">
        <v>599</v>
      </c>
      <c r="F190" s="333">
        <v>549</v>
      </c>
      <c r="G190" s="534" t="s">
        <v>323</v>
      </c>
      <c r="H190" s="535" t="s">
        <v>323</v>
      </c>
      <c r="I190" s="531" t="s">
        <v>323</v>
      </c>
    </row>
    <row r="191" spans="2:9" ht="25.5">
      <c r="B191" s="439" t="s">
        <v>1085</v>
      </c>
      <c r="C191" s="440" t="s">
        <v>1078</v>
      </c>
      <c r="D191" s="444" t="s">
        <v>1086</v>
      </c>
      <c r="E191" s="70">
        <v>649</v>
      </c>
      <c r="F191" s="328">
        <v>575</v>
      </c>
      <c r="G191" s="276" t="s">
        <v>323</v>
      </c>
      <c r="H191" s="533" t="s">
        <v>323</v>
      </c>
      <c r="I191" s="278" t="s">
        <v>323</v>
      </c>
    </row>
    <row r="192" spans="2:9" ht="25.5">
      <c r="B192" s="439" t="s">
        <v>1087</v>
      </c>
      <c r="C192" s="440" t="s">
        <v>1078</v>
      </c>
      <c r="D192" s="444" t="s">
        <v>1088</v>
      </c>
      <c r="E192" s="70">
        <v>899</v>
      </c>
      <c r="F192" s="328">
        <v>799</v>
      </c>
      <c r="G192" s="276" t="s">
        <v>323</v>
      </c>
      <c r="H192" s="533" t="s">
        <v>323</v>
      </c>
      <c r="I192" s="278" t="s">
        <v>323</v>
      </c>
    </row>
    <row r="193" spans="2:9">
      <c r="B193" s="439" t="s">
        <v>1089</v>
      </c>
      <c r="C193" s="440" t="s">
        <v>1078</v>
      </c>
      <c r="D193" s="440" t="s">
        <v>1090</v>
      </c>
      <c r="E193" s="70">
        <v>658</v>
      </c>
      <c r="F193" s="328">
        <v>599</v>
      </c>
      <c r="G193" s="276" t="s">
        <v>323</v>
      </c>
      <c r="H193" s="533" t="s">
        <v>323</v>
      </c>
      <c r="I193" s="278" t="s">
        <v>323</v>
      </c>
    </row>
    <row r="194" spans="2:9">
      <c r="B194" s="439" t="s">
        <v>1091</v>
      </c>
      <c r="C194" s="440" t="s">
        <v>1078</v>
      </c>
      <c r="D194" s="440" t="s">
        <v>1092</v>
      </c>
      <c r="E194" s="70">
        <v>15</v>
      </c>
      <c r="F194" s="328">
        <v>14</v>
      </c>
      <c r="G194" s="276" t="s">
        <v>323</v>
      </c>
      <c r="H194" s="533" t="s">
        <v>323</v>
      </c>
      <c r="I194" s="278" t="s">
        <v>323</v>
      </c>
    </row>
    <row r="195" spans="2:9" ht="15" customHeight="1">
      <c r="B195" s="441"/>
      <c r="C195" s="442"/>
      <c r="D195" s="442"/>
      <c r="E195" s="337"/>
      <c r="F195" s="343"/>
      <c r="G195" s="101"/>
      <c r="H195" s="101"/>
      <c r="I195" s="344"/>
    </row>
    <row r="196" spans="2:9" ht="15" customHeight="1">
      <c r="B196" s="441"/>
      <c r="C196" s="442"/>
      <c r="D196" s="442"/>
      <c r="E196" s="337"/>
      <c r="F196" s="343"/>
      <c r="G196" s="101"/>
      <c r="H196" s="101"/>
      <c r="I196" s="344"/>
    </row>
    <row r="197" spans="2:9" ht="18">
      <c r="B197" s="443" t="s">
        <v>1093</v>
      </c>
      <c r="C197" s="442"/>
      <c r="D197" s="442"/>
      <c r="E197" s="337"/>
      <c r="F197" s="321"/>
      <c r="G197" s="389"/>
      <c r="H197" s="390"/>
      <c r="I197" s="341"/>
    </row>
    <row r="198" spans="2:9">
      <c r="B198" s="439" t="s">
        <v>1094</v>
      </c>
      <c r="C198" s="440" t="s">
        <v>1093</v>
      </c>
      <c r="D198" s="440" t="s">
        <v>1095</v>
      </c>
      <c r="E198" s="70">
        <v>1572</v>
      </c>
      <c r="F198" s="328">
        <v>1414.8</v>
      </c>
      <c r="G198" s="276" t="s">
        <v>323</v>
      </c>
      <c r="H198" s="276" t="s">
        <v>323</v>
      </c>
      <c r="I198" s="278" t="s">
        <v>323</v>
      </c>
    </row>
    <row r="199" spans="2:9">
      <c r="B199" s="439" t="s">
        <v>1096</v>
      </c>
      <c r="C199" s="440" t="s">
        <v>1093</v>
      </c>
      <c r="D199" s="440" t="s">
        <v>1097</v>
      </c>
      <c r="E199" s="70">
        <v>1572</v>
      </c>
      <c r="F199" s="328">
        <v>1414.8</v>
      </c>
      <c r="G199" s="276" t="s">
        <v>323</v>
      </c>
      <c r="H199" s="276" t="s">
        <v>323</v>
      </c>
      <c r="I199" s="278" t="s">
        <v>323</v>
      </c>
    </row>
    <row r="200" spans="2:9">
      <c r="B200" s="439" t="s">
        <v>1098</v>
      </c>
      <c r="C200" s="440" t="s">
        <v>1093</v>
      </c>
      <c r="D200" s="450" t="s">
        <v>1099</v>
      </c>
      <c r="E200" s="70">
        <v>2285</v>
      </c>
      <c r="F200" s="328">
        <v>2056.7999999999997</v>
      </c>
      <c r="G200" s="276" t="s">
        <v>323</v>
      </c>
      <c r="H200" s="276" t="s">
        <v>323</v>
      </c>
      <c r="I200" s="278" t="s">
        <v>323</v>
      </c>
    </row>
    <row r="201" spans="2:9">
      <c r="B201" s="439" t="s">
        <v>1100</v>
      </c>
      <c r="C201" s="440" t="s">
        <v>1093</v>
      </c>
      <c r="D201" s="450" t="s">
        <v>1101</v>
      </c>
      <c r="E201" s="70">
        <v>2285</v>
      </c>
      <c r="F201" s="328">
        <v>2056.7999999999997</v>
      </c>
      <c r="G201" s="276" t="s">
        <v>323</v>
      </c>
      <c r="H201" s="276" t="s">
        <v>323</v>
      </c>
      <c r="I201" s="278" t="s">
        <v>323</v>
      </c>
    </row>
    <row r="202" spans="2:9">
      <c r="B202" s="439" t="s">
        <v>1102</v>
      </c>
      <c r="C202" s="440" t="s">
        <v>1093</v>
      </c>
      <c r="D202" s="440" t="s">
        <v>1103</v>
      </c>
      <c r="E202" s="70">
        <v>2604</v>
      </c>
      <c r="F202" s="328">
        <v>2343.6</v>
      </c>
      <c r="G202" s="276" t="s">
        <v>323</v>
      </c>
      <c r="H202" s="276" t="s">
        <v>323</v>
      </c>
      <c r="I202" s="278" t="s">
        <v>323</v>
      </c>
    </row>
    <row r="203" spans="2:9">
      <c r="B203" s="439" t="s">
        <v>1104</v>
      </c>
      <c r="C203" s="440" t="s">
        <v>1093</v>
      </c>
      <c r="D203" s="440" t="s">
        <v>1105</v>
      </c>
      <c r="E203" s="70">
        <v>2809</v>
      </c>
      <c r="F203" s="328">
        <v>2528.4</v>
      </c>
      <c r="G203" s="276" t="s">
        <v>323</v>
      </c>
      <c r="H203" s="276" t="s">
        <v>323</v>
      </c>
      <c r="I203" s="278" t="s">
        <v>323</v>
      </c>
    </row>
    <row r="204" spans="2:9">
      <c r="B204" s="279" t="s">
        <v>1106</v>
      </c>
      <c r="C204" s="68" t="s">
        <v>1093</v>
      </c>
      <c r="D204" s="68" t="s">
        <v>1107</v>
      </c>
      <c r="E204" s="70">
        <v>2809</v>
      </c>
      <c r="F204" s="328">
        <v>2528.4</v>
      </c>
      <c r="G204" s="276" t="s">
        <v>323</v>
      </c>
      <c r="H204" s="276" t="s">
        <v>323</v>
      </c>
      <c r="I204" s="278" t="s">
        <v>323</v>
      </c>
    </row>
    <row r="205" spans="2:9">
      <c r="B205" s="279" t="s">
        <v>1108</v>
      </c>
      <c r="C205" s="68" t="s">
        <v>1093</v>
      </c>
      <c r="D205" s="68" t="s">
        <v>1109</v>
      </c>
      <c r="E205" s="70">
        <v>1142</v>
      </c>
      <c r="F205" s="328">
        <v>1028.3999999999999</v>
      </c>
      <c r="G205" s="276" t="s">
        <v>323</v>
      </c>
      <c r="H205" s="276" t="s">
        <v>323</v>
      </c>
      <c r="I205" s="278" t="s">
        <v>323</v>
      </c>
    </row>
    <row r="206" spans="2:9">
      <c r="B206" s="279" t="s">
        <v>1110</v>
      </c>
      <c r="C206" s="68" t="s">
        <v>1093</v>
      </c>
      <c r="D206" s="68" t="s">
        <v>1111</v>
      </c>
      <c r="E206" s="70">
        <v>1142</v>
      </c>
      <c r="F206" s="328">
        <v>1028.3999999999999</v>
      </c>
      <c r="G206" s="276" t="s">
        <v>323</v>
      </c>
      <c r="H206" s="276" t="s">
        <v>323</v>
      </c>
      <c r="I206" s="278" t="s">
        <v>323</v>
      </c>
    </row>
    <row r="207" spans="2:9" ht="15.75" thickBot="1">
      <c r="B207" s="311" t="s">
        <v>1112</v>
      </c>
      <c r="C207" s="305" t="s">
        <v>1093</v>
      </c>
      <c r="D207" s="305" t="s">
        <v>1113</v>
      </c>
      <c r="E207" s="306">
        <v>140</v>
      </c>
      <c r="F207" s="336">
        <v>126</v>
      </c>
      <c r="G207" s="308" t="s">
        <v>323</v>
      </c>
      <c r="H207" s="308" t="s">
        <v>323</v>
      </c>
      <c r="I207" s="310" t="s">
        <v>323</v>
      </c>
    </row>
    <row r="210" spans="2:9" ht="28.5">
      <c r="B210" s="303" t="s">
        <v>1114</v>
      </c>
      <c r="C210" s="338"/>
      <c r="D210" s="338"/>
      <c r="E210" s="339"/>
      <c r="F210" s="323"/>
      <c r="G210" s="338"/>
      <c r="H210" s="338"/>
      <c r="I210" s="326"/>
    </row>
    <row r="211" spans="2:9" ht="18.75">
      <c r="B211" s="346" t="s">
        <v>1115</v>
      </c>
      <c r="C211" s="101"/>
      <c r="D211" s="101"/>
      <c r="E211" s="337"/>
      <c r="F211" s="343"/>
      <c r="G211" s="347"/>
      <c r="H211" s="348"/>
      <c r="I211" s="344"/>
    </row>
    <row r="212" spans="2:9">
      <c r="B212" s="452" t="s">
        <v>1116</v>
      </c>
      <c r="C212" s="318" t="s">
        <v>162</v>
      </c>
      <c r="D212" s="318" t="s">
        <v>1117</v>
      </c>
      <c r="E212" s="70">
        <v>150</v>
      </c>
      <c r="F212" s="349">
        <v>125</v>
      </c>
      <c r="G212" s="536" t="s">
        <v>323</v>
      </c>
      <c r="H212" s="536" t="s">
        <v>323</v>
      </c>
      <c r="I212" s="537" t="s">
        <v>323</v>
      </c>
    </row>
    <row r="213" spans="2:9">
      <c r="B213" s="452" t="s">
        <v>1118</v>
      </c>
      <c r="C213" s="318" t="s">
        <v>162</v>
      </c>
      <c r="D213" s="318" t="s">
        <v>1119</v>
      </c>
      <c r="E213" s="70">
        <v>240</v>
      </c>
      <c r="F213" s="349">
        <v>200</v>
      </c>
      <c r="G213" s="536" t="s">
        <v>323</v>
      </c>
      <c r="H213" s="536" t="s">
        <v>323</v>
      </c>
      <c r="I213" s="537" t="s">
        <v>323</v>
      </c>
    </row>
    <row r="214" spans="2:9">
      <c r="B214" s="452" t="s">
        <v>1120</v>
      </c>
      <c r="C214" s="318" t="s">
        <v>162</v>
      </c>
      <c r="D214" s="318" t="s">
        <v>1121</v>
      </c>
      <c r="E214" s="70">
        <v>540</v>
      </c>
      <c r="F214" s="349">
        <v>450</v>
      </c>
      <c r="G214" s="536" t="s">
        <v>323</v>
      </c>
      <c r="H214" s="536" t="s">
        <v>323</v>
      </c>
      <c r="I214" s="537" t="s">
        <v>323</v>
      </c>
    </row>
    <row r="215" spans="2:9">
      <c r="B215" s="342"/>
      <c r="C215" s="101"/>
      <c r="D215" s="101"/>
      <c r="E215" s="337"/>
      <c r="F215" s="321"/>
      <c r="G215" s="101"/>
      <c r="H215" s="101"/>
      <c r="I215" s="344"/>
    </row>
    <row r="216" spans="2:9" ht="18.75">
      <c r="B216" s="340" t="s">
        <v>1122</v>
      </c>
      <c r="C216" s="101"/>
      <c r="D216" s="101"/>
      <c r="E216" s="337"/>
      <c r="F216" s="321"/>
      <c r="G216" s="101"/>
      <c r="H216" s="101"/>
      <c r="I216" s="344"/>
    </row>
    <row r="217" spans="2:9">
      <c r="B217" s="316" t="s">
        <v>1123</v>
      </c>
      <c r="C217" s="317" t="s">
        <v>1124</v>
      </c>
      <c r="D217" s="318" t="s">
        <v>1125</v>
      </c>
      <c r="E217" s="70">
        <v>420</v>
      </c>
      <c r="F217" s="349">
        <v>350</v>
      </c>
      <c r="G217" s="536" t="s">
        <v>323</v>
      </c>
      <c r="H217" s="536" t="s">
        <v>323</v>
      </c>
      <c r="I217" s="537" t="s">
        <v>323</v>
      </c>
    </row>
    <row r="218" spans="2:9">
      <c r="B218" s="316" t="s">
        <v>1126</v>
      </c>
      <c r="C218" s="317" t="s">
        <v>1124</v>
      </c>
      <c r="D218" s="318" t="s">
        <v>1127</v>
      </c>
      <c r="E218" s="70">
        <v>2.4</v>
      </c>
      <c r="F218" s="349">
        <v>2</v>
      </c>
      <c r="G218" s="536" t="s">
        <v>323</v>
      </c>
      <c r="H218" s="536" t="s">
        <v>323</v>
      </c>
      <c r="I218" s="537" t="s">
        <v>323</v>
      </c>
    </row>
    <row r="219" spans="2:9">
      <c r="B219" s="345"/>
      <c r="C219" s="296"/>
      <c r="D219" s="295"/>
      <c r="E219" s="298"/>
      <c r="F219" s="321"/>
      <c r="G219" s="298"/>
      <c r="H219" s="298"/>
      <c r="I219" s="341"/>
    </row>
    <row r="220" spans="2:9" ht="18.75">
      <c r="B220" s="340" t="s">
        <v>1128</v>
      </c>
      <c r="C220" s="101"/>
      <c r="D220" s="101"/>
      <c r="E220" s="337"/>
      <c r="F220" s="321"/>
      <c r="G220" s="101"/>
      <c r="H220" s="101"/>
      <c r="I220" s="344"/>
    </row>
    <row r="221" spans="2:9" ht="25.5">
      <c r="B221" s="223" t="s">
        <v>1129</v>
      </c>
      <c r="C221" s="69" t="s">
        <v>1124</v>
      </c>
      <c r="D221" s="76" t="s">
        <v>1130</v>
      </c>
      <c r="E221" s="70">
        <v>720</v>
      </c>
      <c r="F221" s="349">
        <v>600</v>
      </c>
      <c r="G221" s="536" t="s">
        <v>323</v>
      </c>
      <c r="H221" s="536" t="s">
        <v>323</v>
      </c>
      <c r="I221" s="537" t="s">
        <v>323</v>
      </c>
    </row>
    <row r="222" spans="2:9" ht="14.45" customHeight="1">
      <c r="B222" s="223" t="s">
        <v>1131</v>
      </c>
      <c r="C222" s="69" t="s">
        <v>1124</v>
      </c>
      <c r="D222" s="76" t="s">
        <v>1132</v>
      </c>
      <c r="E222" s="70">
        <v>720</v>
      </c>
      <c r="F222" s="349">
        <v>600</v>
      </c>
      <c r="G222" s="536" t="s">
        <v>323</v>
      </c>
      <c r="H222" s="536" t="s">
        <v>323</v>
      </c>
      <c r="I222" s="537" t="s">
        <v>323</v>
      </c>
    </row>
    <row r="223" spans="2:9">
      <c r="B223" s="223" t="s">
        <v>1133</v>
      </c>
      <c r="C223" s="69" t="s">
        <v>1124</v>
      </c>
      <c r="D223" s="76" t="s">
        <v>1134</v>
      </c>
      <c r="E223" s="70">
        <v>70</v>
      </c>
      <c r="F223" s="349">
        <v>50</v>
      </c>
      <c r="G223" s="536" t="s">
        <v>323</v>
      </c>
      <c r="H223" s="536" t="s">
        <v>323</v>
      </c>
      <c r="I223" s="537" t="s">
        <v>323</v>
      </c>
    </row>
    <row r="224" spans="2:9">
      <c r="B224" s="223" t="s">
        <v>1135</v>
      </c>
      <c r="C224" s="69" t="s">
        <v>1124</v>
      </c>
      <c r="D224" s="76" t="s">
        <v>1136</v>
      </c>
      <c r="E224" s="70">
        <v>4.2</v>
      </c>
      <c r="F224" s="349">
        <v>3.5</v>
      </c>
      <c r="G224" s="536" t="s">
        <v>323</v>
      </c>
      <c r="H224" s="536" t="s">
        <v>323</v>
      </c>
      <c r="I224" s="537" t="s">
        <v>323</v>
      </c>
    </row>
    <row r="225" spans="2:9">
      <c r="B225" s="350" t="s">
        <v>1137</v>
      </c>
      <c r="C225" s="69" t="s">
        <v>1124</v>
      </c>
      <c r="D225" s="77" t="s">
        <v>1138</v>
      </c>
      <c r="E225" s="70">
        <v>3.9</v>
      </c>
      <c r="F225" s="349">
        <v>3.25</v>
      </c>
      <c r="G225" s="536" t="s">
        <v>323</v>
      </c>
      <c r="H225" s="536" t="s">
        <v>323</v>
      </c>
      <c r="I225" s="537" t="s">
        <v>323</v>
      </c>
    </row>
    <row r="226" spans="2:9">
      <c r="B226" s="350" t="s">
        <v>1139</v>
      </c>
      <c r="C226" s="69" t="s">
        <v>1124</v>
      </c>
      <c r="D226" s="77" t="s">
        <v>1140</v>
      </c>
      <c r="E226" s="70">
        <v>3.6</v>
      </c>
      <c r="F226" s="349">
        <v>3</v>
      </c>
      <c r="G226" s="536" t="s">
        <v>323</v>
      </c>
      <c r="H226" s="536" t="s">
        <v>323</v>
      </c>
      <c r="I226" s="537" t="s">
        <v>323</v>
      </c>
    </row>
    <row r="227" spans="2:9">
      <c r="B227" s="350" t="s">
        <v>1141</v>
      </c>
      <c r="C227" s="69" t="s">
        <v>1124</v>
      </c>
      <c r="D227" s="77" t="s">
        <v>1142</v>
      </c>
      <c r="E227" s="70">
        <v>3.3</v>
      </c>
      <c r="F227" s="349">
        <v>2.75</v>
      </c>
      <c r="G227" s="536" t="s">
        <v>323</v>
      </c>
      <c r="H227" s="536" t="s">
        <v>323</v>
      </c>
      <c r="I227" s="537" t="s">
        <v>323</v>
      </c>
    </row>
    <row r="228" spans="2:9">
      <c r="B228" s="351"/>
      <c r="C228" s="296"/>
      <c r="D228" s="352"/>
      <c r="E228" s="298"/>
      <c r="F228" s="321"/>
      <c r="G228" s="298"/>
      <c r="H228" s="298"/>
      <c r="I228" s="341"/>
    </row>
    <row r="229" spans="2:9" ht="18.75">
      <c r="B229" s="340" t="s">
        <v>1143</v>
      </c>
      <c r="C229" s="101"/>
      <c r="D229" s="101"/>
      <c r="E229" s="337"/>
      <c r="F229" s="321"/>
      <c r="G229" s="101"/>
      <c r="H229" s="101"/>
      <c r="I229" s="344"/>
    </row>
    <row r="230" spans="2:9" ht="20.25" customHeight="1">
      <c r="B230" s="350" t="s">
        <v>1144</v>
      </c>
      <c r="C230" s="69" t="s">
        <v>1124</v>
      </c>
      <c r="D230" s="10" t="s">
        <v>1145</v>
      </c>
      <c r="E230" s="70">
        <v>500</v>
      </c>
      <c r="F230" s="349">
        <v>400</v>
      </c>
      <c r="G230" s="536" t="s">
        <v>323</v>
      </c>
      <c r="H230" s="536" t="s">
        <v>323</v>
      </c>
      <c r="I230" s="537" t="s">
        <v>323</v>
      </c>
    </row>
    <row r="231" spans="2:9" ht="14.45" customHeight="1">
      <c r="B231" s="350" t="s">
        <v>1146</v>
      </c>
      <c r="C231" s="69" t="s">
        <v>1124</v>
      </c>
      <c r="D231" s="10" t="s">
        <v>1147</v>
      </c>
      <c r="E231" s="70">
        <v>300</v>
      </c>
      <c r="F231" s="349">
        <v>225</v>
      </c>
      <c r="G231" s="536" t="s">
        <v>323</v>
      </c>
      <c r="H231" s="536" t="s">
        <v>323</v>
      </c>
      <c r="I231" s="537" t="s">
        <v>323</v>
      </c>
    </row>
    <row r="232" spans="2:9" ht="14.45" customHeight="1">
      <c r="B232" s="350" t="s">
        <v>1148</v>
      </c>
      <c r="C232" s="69" t="s">
        <v>1124</v>
      </c>
      <c r="D232" s="10" t="s">
        <v>1149</v>
      </c>
      <c r="E232" s="70">
        <v>200</v>
      </c>
      <c r="F232" s="349">
        <v>150</v>
      </c>
      <c r="G232" s="536" t="s">
        <v>323</v>
      </c>
      <c r="H232" s="536" t="s">
        <v>323</v>
      </c>
      <c r="I232" s="537" t="s">
        <v>323</v>
      </c>
    </row>
    <row r="233" spans="2:9" ht="14.45" customHeight="1" thickBot="1">
      <c r="B233" s="353" t="s">
        <v>1150</v>
      </c>
      <c r="C233" s="312" t="s">
        <v>1124</v>
      </c>
      <c r="D233" s="354" t="s">
        <v>1151</v>
      </c>
      <c r="E233" s="306">
        <v>500</v>
      </c>
      <c r="F233" s="355">
        <v>400</v>
      </c>
      <c r="G233" s="538" t="s">
        <v>323</v>
      </c>
      <c r="H233" s="538" t="s">
        <v>323</v>
      </c>
      <c r="I233" s="539" t="s">
        <v>323</v>
      </c>
    </row>
    <row r="234" spans="2:9">
      <c r="B234" s="161"/>
      <c r="C234" s="296"/>
      <c r="D234" s="356"/>
      <c r="E234" s="298"/>
      <c r="F234" s="321"/>
      <c r="G234" s="298"/>
      <c r="H234" s="298"/>
      <c r="I234" s="298"/>
    </row>
    <row r="235" spans="2:9" ht="15" customHeight="1" thickBot="1">
      <c r="B235" s="101"/>
      <c r="C235" s="101"/>
      <c r="D235" s="101"/>
      <c r="E235" s="337"/>
      <c r="F235" s="343"/>
      <c r="G235" s="101"/>
      <c r="H235" s="337"/>
      <c r="I235" s="101"/>
    </row>
    <row r="236" spans="2:9" ht="28.5">
      <c r="B236" s="303" t="s">
        <v>1152</v>
      </c>
      <c r="C236" s="338"/>
      <c r="D236" s="338"/>
      <c r="E236" s="339"/>
      <c r="F236" s="323"/>
      <c r="G236" s="338"/>
      <c r="H236" s="357"/>
      <c r="I236" s="298"/>
    </row>
    <row r="237" spans="2:9" ht="15" customHeight="1">
      <c r="B237" s="358" t="s">
        <v>1153</v>
      </c>
      <c r="C237" s="11"/>
      <c r="D237" s="11" t="s">
        <v>163</v>
      </c>
      <c r="E237" s="11" t="s">
        <v>163</v>
      </c>
      <c r="F237" s="11" t="s">
        <v>453</v>
      </c>
      <c r="G237" s="171" t="s">
        <v>454</v>
      </c>
      <c r="H237" s="359" t="s">
        <v>455</v>
      </c>
      <c r="I237" s="101"/>
    </row>
    <row r="238" spans="2:9" ht="30">
      <c r="B238" s="350" t="s">
        <v>1154</v>
      </c>
      <c r="C238" s="10" t="s">
        <v>1124</v>
      </c>
      <c r="D238" s="10" t="s">
        <v>1155</v>
      </c>
      <c r="E238" s="173">
        <v>34</v>
      </c>
      <c r="F238" s="360">
        <v>26</v>
      </c>
      <c r="G238" s="540" t="s">
        <v>323</v>
      </c>
      <c r="H238" s="541" t="s">
        <v>323</v>
      </c>
      <c r="I238" s="101"/>
    </row>
    <row r="239" spans="2:9" ht="30">
      <c r="B239" s="350" t="s">
        <v>1156</v>
      </c>
      <c r="C239" s="10" t="s">
        <v>1124</v>
      </c>
      <c r="D239" s="10" t="s">
        <v>1157</v>
      </c>
      <c r="E239" s="173">
        <v>77</v>
      </c>
      <c r="F239" s="360">
        <v>59</v>
      </c>
      <c r="G239" s="540" t="s">
        <v>323</v>
      </c>
      <c r="H239" s="541" t="s">
        <v>323</v>
      </c>
      <c r="I239" s="101"/>
    </row>
    <row r="240" spans="2:9" ht="30">
      <c r="B240" s="350" t="s">
        <v>1158</v>
      </c>
      <c r="C240" s="10" t="s">
        <v>1124</v>
      </c>
      <c r="D240" s="10" t="s">
        <v>1159</v>
      </c>
      <c r="E240" s="173">
        <v>117</v>
      </c>
      <c r="F240" s="360">
        <v>90</v>
      </c>
      <c r="G240" s="540" t="s">
        <v>323</v>
      </c>
      <c r="H240" s="541" t="s">
        <v>323</v>
      </c>
      <c r="I240" s="101"/>
    </row>
    <row r="241" spans="2:8" ht="30">
      <c r="B241" s="350" t="s">
        <v>1160</v>
      </c>
      <c r="C241" s="10" t="s">
        <v>1124</v>
      </c>
      <c r="D241" s="10" t="s">
        <v>1155</v>
      </c>
      <c r="E241" s="173">
        <v>46</v>
      </c>
      <c r="F241" s="360">
        <v>35</v>
      </c>
      <c r="G241" s="540" t="s">
        <v>323</v>
      </c>
      <c r="H241" s="541" t="s">
        <v>323</v>
      </c>
    </row>
    <row r="242" spans="2:8" ht="30">
      <c r="B242" s="350" t="s">
        <v>1161</v>
      </c>
      <c r="C242" s="10" t="s">
        <v>1124</v>
      </c>
      <c r="D242" s="10" t="s">
        <v>1157</v>
      </c>
      <c r="E242" s="173">
        <v>103</v>
      </c>
      <c r="F242" s="360">
        <v>79</v>
      </c>
      <c r="G242" s="540" t="s">
        <v>323</v>
      </c>
      <c r="H242" s="541" t="s">
        <v>323</v>
      </c>
    </row>
    <row r="243" spans="2:8" ht="30">
      <c r="B243" s="350" t="s">
        <v>1162</v>
      </c>
      <c r="C243" s="10" t="s">
        <v>1124</v>
      </c>
      <c r="D243" s="10" t="s">
        <v>1159</v>
      </c>
      <c r="E243" s="173">
        <v>149</v>
      </c>
      <c r="F243" s="360">
        <v>114</v>
      </c>
      <c r="G243" s="540" t="s">
        <v>323</v>
      </c>
      <c r="H243" s="541" t="s">
        <v>323</v>
      </c>
    </row>
    <row r="244" spans="2:8" ht="15" customHeight="1">
      <c r="B244" s="358" t="s">
        <v>1163</v>
      </c>
      <c r="C244" s="11"/>
      <c r="D244" s="11"/>
      <c r="E244" s="11" t="s">
        <v>163</v>
      </c>
      <c r="F244" s="11"/>
      <c r="G244" s="101"/>
      <c r="H244" s="365"/>
    </row>
    <row r="245" spans="2:8" ht="30">
      <c r="B245" s="361" t="s">
        <v>267</v>
      </c>
      <c r="C245" s="362" t="s">
        <v>1124</v>
      </c>
      <c r="D245" s="362" t="s">
        <v>1164</v>
      </c>
      <c r="E245" s="363">
        <v>649</v>
      </c>
      <c r="F245" s="364">
        <v>499</v>
      </c>
      <c r="G245" s="101"/>
      <c r="H245" s="365"/>
    </row>
    <row r="246" spans="2:8" ht="30">
      <c r="B246" s="361" t="s">
        <v>269</v>
      </c>
      <c r="C246" s="362" t="s">
        <v>1124</v>
      </c>
      <c r="D246" s="362" t="s">
        <v>1165</v>
      </c>
      <c r="E246" s="363">
        <v>844</v>
      </c>
      <c r="F246" s="364">
        <v>649</v>
      </c>
      <c r="G246" s="101"/>
      <c r="H246" s="365"/>
    </row>
    <row r="247" spans="2:8" ht="30">
      <c r="B247" s="361" t="s">
        <v>271</v>
      </c>
      <c r="C247" s="362" t="s">
        <v>1124</v>
      </c>
      <c r="D247" s="362" t="s">
        <v>1166</v>
      </c>
      <c r="E247" s="363">
        <v>974</v>
      </c>
      <c r="F247" s="364">
        <v>749</v>
      </c>
      <c r="G247" s="101"/>
      <c r="H247" s="365"/>
    </row>
    <row r="248" spans="2:8" ht="30.75" thickBot="1">
      <c r="B248" s="366" t="s">
        <v>273</v>
      </c>
      <c r="C248" s="367" t="s">
        <v>1124</v>
      </c>
      <c r="D248" s="367" t="s">
        <v>1167</v>
      </c>
      <c r="E248" s="368">
        <v>1169</v>
      </c>
      <c r="F248" s="369">
        <v>899</v>
      </c>
      <c r="G248" s="101"/>
      <c r="H248" s="365"/>
    </row>
    <row r="249" spans="2:8" ht="15" customHeight="1">
      <c r="B249" s="358" t="s">
        <v>1168</v>
      </c>
      <c r="C249" s="11"/>
      <c r="D249" s="11"/>
      <c r="E249" s="11" t="s">
        <v>163</v>
      </c>
      <c r="F249" s="370"/>
      <c r="G249" s="101"/>
      <c r="H249" s="365"/>
    </row>
    <row r="250" spans="2:8" ht="30">
      <c r="B250" s="361" t="s">
        <v>1169</v>
      </c>
      <c r="C250" s="362" t="s">
        <v>1124</v>
      </c>
      <c r="D250" s="362" t="s">
        <v>1164</v>
      </c>
      <c r="E250" s="471">
        <v>1849.6499999999999</v>
      </c>
      <c r="F250" s="371">
        <v>1422.1499999999999</v>
      </c>
      <c r="G250" s="101"/>
      <c r="H250" s="365"/>
    </row>
    <row r="251" spans="2:8" ht="30">
      <c r="B251" s="361" t="s">
        <v>1170</v>
      </c>
      <c r="C251" s="362" t="s">
        <v>1124</v>
      </c>
      <c r="D251" s="362" t="s">
        <v>1165</v>
      </c>
      <c r="E251" s="471">
        <v>2405.4</v>
      </c>
      <c r="F251" s="371">
        <v>1849.6499999999999</v>
      </c>
      <c r="G251" s="101"/>
      <c r="H251" s="365"/>
    </row>
    <row r="252" spans="2:8" ht="30">
      <c r="B252" s="361" t="s">
        <v>1171</v>
      </c>
      <c r="C252" s="362" t="s">
        <v>1124</v>
      </c>
      <c r="D252" s="362" t="s">
        <v>1166</v>
      </c>
      <c r="E252" s="471">
        <v>2775.9</v>
      </c>
      <c r="F252" s="371">
        <v>2134.65</v>
      </c>
      <c r="G252" s="101"/>
      <c r="H252" s="365"/>
    </row>
    <row r="253" spans="2:8" ht="30.75" thickBot="1">
      <c r="B253" s="366" t="s">
        <v>1172</v>
      </c>
      <c r="C253" s="362" t="s">
        <v>1124</v>
      </c>
      <c r="D253" s="367" t="s">
        <v>1167</v>
      </c>
      <c r="E253" s="471">
        <v>3331.6499999999996</v>
      </c>
      <c r="F253" s="371">
        <v>2562.15</v>
      </c>
      <c r="G253" s="101"/>
      <c r="H253" s="365"/>
    </row>
    <row r="254" spans="2:8" ht="15" customHeight="1">
      <c r="B254" s="358" t="s">
        <v>1173</v>
      </c>
      <c r="C254" s="11"/>
      <c r="D254" s="11"/>
      <c r="E254" s="11" t="s">
        <v>163</v>
      </c>
      <c r="F254" s="11"/>
      <c r="G254" s="101"/>
      <c r="H254" s="365"/>
    </row>
    <row r="255" spans="2:8" ht="30">
      <c r="B255" s="361" t="s">
        <v>1174</v>
      </c>
      <c r="C255" s="362" t="s">
        <v>1124</v>
      </c>
      <c r="D255" s="362" t="s">
        <v>1164</v>
      </c>
      <c r="E255" s="471">
        <v>2920.5</v>
      </c>
      <c r="F255" s="371">
        <v>2245.5</v>
      </c>
      <c r="G255" s="101"/>
      <c r="H255" s="365"/>
    </row>
    <row r="256" spans="2:8" ht="30">
      <c r="B256" s="361" t="s">
        <v>1175</v>
      </c>
      <c r="C256" s="362" t="s">
        <v>1124</v>
      </c>
      <c r="D256" s="362" t="s">
        <v>1165</v>
      </c>
      <c r="E256" s="471">
        <v>3798</v>
      </c>
      <c r="F256" s="371">
        <v>3245</v>
      </c>
      <c r="G256" s="101"/>
      <c r="H256" s="365"/>
    </row>
    <row r="257" spans="2:8" ht="30">
      <c r="B257" s="361" t="s">
        <v>1176</v>
      </c>
      <c r="C257" s="362" t="s">
        <v>1124</v>
      </c>
      <c r="D257" s="362" t="s">
        <v>1166</v>
      </c>
      <c r="E257" s="471">
        <v>4383</v>
      </c>
      <c r="F257" s="371">
        <v>3745</v>
      </c>
      <c r="G257" s="101"/>
      <c r="H257" s="365"/>
    </row>
    <row r="258" spans="2:8" ht="30.75" thickBot="1">
      <c r="B258" s="366" t="s">
        <v>1177</v>
      </c>
      <c r="C258" s="367" t="s">
        <v>1124</v>
      </c>
      <c r="D258" s="367" t="s">
        <v>1167</v>
      </c>
      <c r="E258" s="471">
        <v>5260.5</v>
      </c>
      <c r="F258" s="451">
        <v>4495</v>
      </c>
      <c r="G258" s="372"/>
      <c r="H258" s="373"/>
    </row>
    <row r="259" spans="2:8" ht="15" customHeight="1">
      <c r="B259" s="101"/>
      <c r="C259" s="101"/>
      <c r="D259" s="101"/>
      <c r="E259" s="337"/>
      <c r="F259" s="343"/>
      <c r="G259" s="101"/>
      <c r="H259" s="337"/>
    </row>
    <row r="260" spans="2:8" ht="15" customHeight="1" thickBot="1">
      <c r="B260" s="101"/>
      <c r="C260" s="101"/>
      <c r="D260" s="101"/>
      <c r="E260" s="337"/>
      <c r="F260" s="343"/>
      <c r="G260" s="101"/>
      <c r="H260" s="337"/>
    </row>
    <row r="261" spans="2:8" ht="28.5">
      <c r="B261" s="303" t="s">
        <v>1178</v>
      </c>
      <c r="C261" s="338"/>
      <c r="D261" s="338"/>
      <c r="E261" s="339"/>
      <c r="F261" s="526"/>
      <c r="G261" s="101"/>
      <c r="H261" s="101"/>
    </row>
    <row r="262" spans="2:8" ht="18.75">
      <c r="B262" s="340" t="s">
        <v>1179</v>
      </c>
      <c r="C262" s="101"/>
      <c r="D262" s="101"/>
      <c r="E262" s="337"/>
      <c r="F262" s="527"/>
      <c r="G262" s="101"/>
      <c r="H262" s="101"/>
    </row>
    <row r="263" spans="2:8">
      <c r="B263" s="223" t="s">
        <v>1180</v>
      </c>
      <c r="C263" s="69" t="s">
        <v>162</v>
      </c>
      <c r="D263" s="76" t="s">
        <v>1181</v>
      </c>
      <c r="E263" s="70">
        <v>499</v>
      </c>
      <c r="F263" s="528">
        <v>437</v>
      </c>
      <c r="G263" s="298"/>
      <c r="H263" s="298"/>
    </row>
    <row r="264" spans="2:8" ht="14.45" customHeight="1">
      <c r="B264" s="223" t="s">
        <v>1182</v>
      </c>
      <c r="C264" s="69" t="s">
        <v>162</v>
      </c>
      <c r="D264" s="76" t="s">
        <v>1183</v>
      </c>
      <c r="E264" s="70">
        <v>899</v>
      </c>
      <c r="F264" s="528">
        <v>788</v>
      </c>
      <c r="G264" s="298"/>
      <c r="H264" s="298"/>
    </row>
    <row r="265" spans="2:8">
      <c r="B265" s="223" t="s">
        <v>1184</v>
      </c>
      <c r="C265" s="69" t="s">
        <v>162</v>
      </c>
      <c r="D265" s="76" t="s">
        <v>1185</v>
      </c>
      <c r="E265" s="70">
        <v>1999</v>
      </c>
      <c r="F265" s="528">
        <v>1753</v>
      </c>
      <c r="G265" s="298"/>
      <c r="H265" s="298"/>
    </row>
    <row r="266" spans="2:8">
      <c r="B266" s="223" t="s">
        <v>1186</v>
      </c>
      <c r="C266" s="69" t="s">
        <v>162</v>
      </c>
      <c r="D266" s="76" t="s">
        <v>1187</v>
      </c>
      <c r="E266" s="70">
        <v>2499</v>
      </c>
      <c r="F266" s="528">
        <v>2192</v>
      </c>
      <c r="G266" s="298"/>
      <c r="H266" s="298"/>
    </row>
    <row r="267" spans="2:8">
      <c r="B267" s="350" t="s">
        <v>1188</v>
      </c>
      <c r="C267" s="69" t="s">
        <v>162</v>
      </c>
      <c r="D267" s="77" t="s">
        <v>1189</v>
      </c>
      <c r="E267" s="70">
        <v>499</v>
      </c>
      <c r="F267" s="528">
        <v>437</v>
      </c>
      <c r="G267" s="298"/>
      <c r="H267" s="298"/>
    </row>
    <row r="268" spans="2:8">
      <c r="B268" s="350" t="s">
        <v>1190</v>
      </c>
      <c r="C268" s="69" t="s">
        <v>162</v>
      </c>
      <c r="D268" s="77" t="s">
        <v>1191</v>
      </c>
      <c r="E268" s="70">
        <v>499</v>
      </c>
      <c r="F268" s="528">
        <v>437</v>
      </c>
      <c r="G268" s="298"/>
      <c r="H268" s="298"/>
    </row>
    <row r="269" spans="2:8">
      <c r="B269" s="350" t="s">
        <v>1192</v>
      </c>
      <c r="C269" s="69" t="s">
        <v>162</v>
      </c>
      <c r="D269" s="77" t="s">
        <v>1193</v>
      </c>
      <c r="E269" s="70">
        <v>499</v>
      </c>
      <c r="F269" s="528">
        <v>437</v>
      </c>
      <c r="G269" s="298"/>
      <c r="H269" s="298"/>
    </row>
    <row r="270" spans="2:8">
      <c r="B270" s="351"/>
      <c r="C270" s="296"/>
      <c r="D270" s="352"/>
      <c r="E270" s="298"/>
      <c r="F270" s="527"/>
      <c r="G270" s="298"/>
      <c r="H270" s="298"/>
    </row>
    <row r="271" spans="2:8" ht="18.75">
      <c r="B271" s="340" t="s">
        <v>1194</v>
      </c>
      <c r="C271" s="101"/>
      <c r="D271" s="101"/>
      <c r="E271" s="337"/>
      <c r="F271" s="527"/>
      <c r="G271" s="101"/>
      <c r="H271" s="101"/>
    </row>
    <row r="272" spans="2:8" ht="33.6" customHeight="1">
      <c r="B272" s="350" t="s">
        <v>1195</v>
      </c>
      <c r="C272" s="69" t="s">
        <v>162</v>
      </c>
      <c r="D272" s="10" t="s">
        <v>1196</v>
      </c>
      <c r="E272" s="70">
        <v>8302</v>
      </c>
      <c r="F272" s="528">
        <v>7219</v>
      </c>
      <c r="G272" s="298"/>
      <c r="H272" s="298"/>
    </row>
    <row r="273" spans="2:6" ht="14.45" customHeight="1" thickBot="1">
      <c r="B273" s="353" t="s">
        <v>1197</v>
      </c>
      <c r="C273" s="312" t="s">
        <v>162</v>
      </c>
      <c r="D273" s="354" t="s">
        <v>1198</v>
      </c>
      <c r="E273" s="306">
        <v>15293</v>
      </c>
      <c r="F273" s="529"/>
    </row>
  </sheetData>
  <pageMargins left="0.70866141732283472" right="0.70866141732283472" top="0.74803149606299213" bottom="0.74803149606299213" header="0.31496062992125984" footer="0.31496062992125984"/>
  <pageSetup paperSize="9" scale="1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2D88-31D6-4CB2-974E-E65836224739}">
  <sheetPr>
    <tabColor theme="9" tint="0.59999389629810485"/>
  </sheetPr>
  <dimension ref="A1:S47"/>
  <sheetViews>
    <sheetView zoomScale="70" zoomScaleNormal="70" workbookViewId="0">
      <selection activeCell="S38" sqref="S38:S47"/>
    </sheetView>
  </sheetViews>
  <sheetFormatPr defaultColWidth="9.140625" defaultRowHeight="15"/>
  <cols>
    <col min="1" max="1" width="21.42578125" style="20" bestFit="1" customWidth="1"/>
    <col min="2" max="2" width="22.42578125" style="20" bestFit="1" customWidth="1"/>
    <col min="3" max="3" width="79.28515625" style="20" customWidth="1"/>
    <col min="4" max="4" width="16" style="20" customWidth="1"/>
    <col min="5" max="6" width="12.140625" style="20" customWidth="1"/>
    <col min="7" max="7" width="23.42578125" style="20" customWidth="1"/>
    <col min="8" max="8" width="12.5703125" style="20" customWidth="1"/>
    <col min="9" max="9" width="16" style="20" customWidth="1"/>
    <col min="10" max="10" width="10.5703125" style="20" customWidth="1"/>
    <col min="11" max="11" width="11.5703125" style="20" customWidth="1"/>
    <col min="12" max="12" width="24" style="20" customWidth="1"/>
    <col min="13" max="13" width="10.5703125" style="20" customWidth="1"/>
    <col min="14" max="14" width="13.42578125" style="20" customWidth="1"/>
    <col min="15" max="15" width="6.42578125" style="20" customWidth="1"/>
    <col min="16" max="16" width="15" style="20" customWidth="1"/>
    <col min="17" max="17" width="12.85546875" style="20" customWidth="1"/>
    <col min="18" max="18" width="17.42578125" style="20" customWidth="1"/>
    <col min="19" max="19" width="14.85546875" style="20" customWidth="1"/>
    <col min="20" max="20" width="11.5703125" style="20" bestFit="1" customWidth="1"/>
    <col min="21" max="21" width="11" style="20" bestFit="1" customWidth="1"/>
    <col min="22" max="22" width="9.140625" style="20"/>
    <col min="23" max="23" width="17" style="20" bestFit="1" customWidth="1"/>
    <col min="24" max="16384" width="9.140625" style="20"/>
  </cols>
  <sheetData>
    <row r="1" spans="1:19" ht="14.65" customHeight="1">
      <c r="A1" s="579"/>
      <c r="B1" s="579"/>
      <c r="C1" s="579"/>
      <c r="D1" s="579"/>
      <c r="E1" s="579"/>
      <c r="F1" s="579"/>
      <c r="G1" s="579"/>
      <c r="H1" s="579"/>
      <c r="I1" s="579"/>
      <c r="J1" s="579"/>
      <c r="K1" s="579"/>
      <c r="L1" s="579"/>
      <c r="M1" s="579"/>
      <c r="N1" s="579"/>
      <c r="O1" s="579"/>
      <c r="P1" s="579"/>
      <c r="Q1" s="579"/>
      <c r="R1" s="579"/>
      <c r="S1" s="579"/>
    </row>
    <row r="2" spans="1:19" ht="14.65" customHeight="1">
      <c r="A2" s="579"/>
      <c r="B2" s="579"/>
      <c r="C2" s="579"/>
      <c r="D2" s="579"/>
      <c r="E2" s="579"/>
      <c r="F2" s="579"/>
      <c r="G2" s="579"/>
      <c r="H2" s="579"/>
      <c r="I2" s="579"/>
      <c r="J2" s="579"/>
      <c r="K2" s="579"/>
      <c r="L2" s="579"/>
      <c r="M2" s="579"/>
      <c r="N2" s="579"/>
      <c r="O2" s="579"/>
      <c r="P2" s="579"/>
      <c r="Q2" s="579"/>
      <c r="R2" s="579"/>
      <c r="S2" s="579"/>
    </row>
    <row r="3" spans="1:19" ht="14.65" customHeight="1">
      <c r="A3" s="579"/>
      <c r="B3" s="579"/>
      <c r="C3" s="579"/>
      <c r="D3" s="579"/>
      <c r="E3" s="579"/>
      <c r="F3" s="579"/>
      <c r="G3" s="579"/>
      <c r="H3" s="579"/>
      <c r="I3" s="579"/>
      <c r="J3" s="579"/>
      <c r="K3" s="579"/>
      <c r="L3" s="579"/>
      <c r="M3" s="579"/>
      <c r="N3" s="579"/>
      <c r="O3" s="579"/>
      <c r="P3" s="579"/>
      <c r="Q3" s="579"/>
      <c r="R3" s="579"/>
      <c r="S3" s="579"/>
    </row>
    <row r="4" spans="1:19" ht="14.65" customHeight="1">
      <c r="A4" s="579"/>
      <c r="B4" s="579"/>
      <c r="C4" s="579"/>
      <c r="D4" s="579"/>
      <c r="E4" s="579"/>
      <c r="F4" s="579"/>
      <c r="G4" s="579"/>
      <c r="H4" s="579"/>
      <c r="I4" s="579"/>
      <c r="J4" s="579"/>
      <c r="K4" s="579"/>
      <c r="L4" s="579"/>
      <c r="M4" s="579"/>
      <c r="N4" s="579"/>
      <c r="O4" s="579"/>
      <c r="P4" s="579"/>
      <c r="Q4" s="579"/>
      <c r="R4" s="579"/>
      <c r="S4" s="579"/>
    </row>
    <row r="5" spans="1:19" ht="14.65" customHeight="1">
      <c r="A5" s="579"/>
      <c r="B5" s="579"/>
      <c r="C5" s="579"/>
      <c r="D5" s="579"/>
      <c r="E5" s="579"/>
      <c r="F5" s="579"/>
      <c r="G5" s="579"/>
      <c r="H5" s="579"/>
      <c r="I5" s="579"/>
      <c r="J5" s="579"/>
      <c r="K5" s="579"/>
      <c r="L5" s="579"/>
      <c r="M5" s="579"/>
      <c r="N5" s="579"/>
      <c r="O5" s="579"/>
      <c r="P5" s="579"/>
      <c r="Q5" s="579"/>
      <c r="R5" s="579"/>
      <c r="S5" s="579"/>
    </row>
    <row r="6" spans="1:19" ht="21" customHeight="1">
      <c r="A6" s="579"/>
      <c r="B6" s="579"/>
      <c r="C6" s="579"/>
      <c r="D6" s="579"/>
      <c r="E6" s="579"/>
      <c r="F6" s="579"/>
      <c r="G6" s="579"/>
      <c r="H6" s="579"/>
      <c r="I6" s="579"/>
      <c r="J6" s="579"/>
      <c r="K6" s="579"/>
      <c r="L6" s="579"/>
      <c r="M6" s="579"/>
      <c r="N6" s="579"/>
      <c r="O6" s="579"/>
      <c r="P6" s="579"/>
      <c r="Q6" s="579"/>
      <c r="R6" s="579"/>
      <c r="S6" s="579"/>
    </row>
    <row r="7" spans="1:19" ht="40.5">
      <c r="A7" s="580" t="s">
        <v>1199</v>
      </c>
      <c r="B7" s="580"/>
      <c r="C7" s="580"/>
      <c r="D7" s="580"/>
      <c r="E7" s="580"/>
      <c r="F7" s="580"/>
      <c r="G7" s="580"/>
      <c r="H7" s="580"/>
      <c r="I7" s="580"/>
      <c r="J7" s="580"/>
      <c r="K7" s="580"/>
      <c r="L7" s="580"/>
      <c r="M7" s="580"/>
      <c r="N7" s="580"/>
      <c r="O7" s="580"/>
      <c r="P7" s="580"/>
      <c r="Q7" s="580"/>
      <c r="R7" s="580"/>
      <c r="S7" s="580"/>
    </row>
    <row r="8" spans="1:19" ht="40.5">
      <c r="A8" s="176" t="s">
        <v>18</v>
      </c>
      <c r="B8" s="176"/>
      <c r="C8" s="176"/>
      <c r="D8" s="260"/>
      <c r="E8" s="176"/>
      <c r="F8" s="176"/>
      <c r="G8" s="176"/>
      <c r="H8" s="176"/>
      <c r="I8" s="176"/>
      <c r="J8" s="176"/>
      <c r="K8" s="175"/>
      <c r="L8" s="175"/>
      <c r="M8" s="175"/>
      <c r="N8" s="175"/>
      <c r="O8" s="175"/>
      <c r="P8" s="175"/>
      <c r="Q8" s="175"/>
      <c r="R8" s="175"/>
      <c r="S8" s="175"/>
    </row>
    <row r="9" spans="1:19" ht="40.5">
      <c r="A9" s="176" t="s">
        <v>19</v>
      </c>
      <c r="B9" s="176"/>
      <c r="C9" s="176"/>
      <c r="D9" s="260"/>
      <c r="E9" s="176"/>
      <c r="F9" s="176"/>
      <c r="G9" s="176"/>
      <c r="H9" s="176"/>
      <c r="I9" s="176"/>
      <c r="J9" s="176"/>
      <c r="K9" s="175"/>
      <c r="L9" s="175"/>
      <c r="M9" s="175"/>
      <c r="N9" s="175"/>
      <c r="O9" s="175"/>
      <c r="P9" s="175"/>
      <c r="Q9" s="175"/>
      <c r="R9" s="175"/>
      <c r="S9" s="175"/>
    </row>
    <row r="10" spans="1:19" ht="40.5">
      <c r="A10" s="176" t="s">
        <v>20</v>
      </c>
      <c r="B10" s="176"/>
      <c r="C10" s="176"/>
      <c r="D10" s="260"/>
      <c r="E10" s="176"/>
      <c r="F10" s="176"/>
      <c r="G10" s="176"/>
      <c r="H10" s="176"/>
      <c r="I10" s="176"/>
      <c r="J10" s="176"/>
      <c r="K10" s="175"/>
      <c r="L10" s="175"/>
      <c r="M10" s="175"/>
      <c r="N10" s="175"/>
      <c r="O10" s="175"/>
      <c r="P10" s="175"/>
      <c r="Q10" s="175"/>
      <c r="R10" s="175"/>
      <c r="S10" s="164"/>
    </row>
    <row r="11" spans="1:19" ht="69.75" customHeight="1">
      <c r="A11" s="581" t="s">
        <v>1200</v>
      </c>
      <c r="B11" s="581"/>
      <c r="C11" s="581"/>
      <c r="D11" s="581"/>
      <c r="E11" s="581"/>
      <c r="F11" s="581"/>
      <c r="G11" s="581"/>
      <c r="H11" s="581"/>
      <c r="I11" s="581"/>
      <c r="J11" s="581"/>
      <c r="K11" s="581"/>
      <c r="L11" s="581"/>
      <c r="M11" s="581"/>
      <c r="N11" s="581"/>
      <c r="O11" s="581"/>
      <c r="P11" s="581"/>
      <c r="Q11" s="581"/>
      <c r="R11" s="581"/>
      <c r="S11" s="581"/>
    </row>
    <row r="12" spans="1:19" ht="78.599999999999994" customHeight="1">
      <c r="A12" s="113" t="s">
        <v>1201</v>
      </c>
      <c r="B12" s="113" t="s">
        <v>1202</v>
      </c>
      <c r="C12" s="113" t="s">
        <v>1203</v>
      </c>
      <c r="D12" s="113" t="s">
        <v>1204</v>
      </c>
      <c r="E12" s="113" t="s">
        <v>569</v>
      </c>
      <c r="F12" s="113" t="s">
        <v>1205</v>
      </c>
      <c r="G12" s="113" t="s">
        <v>10</v>
      </c>
      <c r="H12" s="113" t="s">
        <v>1206</v>
      </c>
      <c r="I12" s="113" t="s">
        <v>1207</v>
      </c>
      <c r="J12" s="113" t="s">
        <v>1208</v>
      </c>
      <c r="K12" s="113" t="s">
        <v>1209</v>
      </c>
      <c r="L12" s="113" t="s">
        <v>1210</v>
      </c>
      <c r="M12" s="113" t="s">
        <v>1211</v>
      </c>
      <c r="N12" s="113" t="s">
        <v>1212</v>
      </c>
      <c r="O12" s="113" t="s">
        <v>1213</v>
      </c>
      <c r="P12" s="113" t="s">
        <v>1214</v>
      </c>
      <c r="Q12" s="113" t="s">
        <v>1215</v>
      </c>
      <c r="R12" s="113" t="s">
        <v>1216</v>
      </c>
      <c r="S12" s="113" t="s">
        <v>1217</v>
      </c>
    </row>
    <row r="13" spans="1:19">
      <c r="A13" s="582" t="s">
        <v>1218</v>
      </c>
      <c r="B13" s="583"/>
      <c r="C13" s="583"/>
      <c r="D13" s="583"/>
      <c r="E13" s="583"/>
      <c r="F13" s="583"/>
      <c r="G13" s="583"/>
      <c r="H13" s="583"/>
      <c r="I13" s="583"/>
      <c r="J13" s="583"/>
      <c r="K13" s="583"/>
      <c r="L13" s="583"/>
      <c r="M13" s="583"/>
      <c r="N13" s="583"/>
      <c r="O13" s="583"/>
      <c r="P13" s="583"/>
      <c r="Q13" s="583"/>
      <c r="R13" s="583"/>
      <c r="S13" s="583"/>
    </row>
    <row r="14" spans="1:19">
      <c r="A14" s="118" t="s">
        <v>1081</v>
      </c>
      <c r="B14" s="114" t="s">
        <v>1219</v>
      </c>
      <c r="C14" s="114" t="s">
        <v>1220</v>
      </c>
      <c r="D14" s="79" t="s">
        <v>322</v>
      </c>
      <c r="E14" s="79" t="s">
        <v>322</v>
      </c>
      <c r="F14" s="115" t="s">
        <v>1221</v>
      </c>
      <c r="G14" s="115" t="s">
        <v>1222</v>
      </c>
      <c r="H14" s="115" t="s">
        <v>1222</v>
      </c>
      <c r="I14" s="115" t="s">
        <v>1222</v>
      </c>
      <c r="J14" s="115" t="s">
        <v>1222</v>
      </c>
      <c r="K14" s="115">
        <v>12</v>
      </c>
      <c r="L14" s="115" t="s">
        <v>1223</v>
      </c>
      <c r="M14" s="115" t="s">
        <v>1224</v>
      </c>
      <c r="N14" s="115" t="s">
        <v>1225</v>
      </c>
      <c r="O14" s="116" t="s">
        <v>1226</v>
      </c>
      <c r="P14" s="115" t="s">
        <v>1227</v>
      </c>
      <c r="Q14" s="117">
        <v>499</v>
      </c>
      <c r="R14" s="117">
        <v>399</v>
      </c>
      <c r="S14" s="117" t="s">
        <v>323</v>
      </c>
    </row>
    <row r="15" spans="1:19">
      <c r="A15" s="114" t="s">
        <v>1228</v>
      </c>
      <c r="B15" s="114" t="s">
        <v>1229</v>
      </c>
      <c r="C15" s="114" t="s">
        <v>1230</v>
      </c>
      <c r="D15" s="79" t="s">
        <v>322</v>
      </c>
      <c r="E15" s="79" t="s">
        <v>322</v>
      </c>
      <c r="F15" s="115" t="s">
        <v>1221</v>
      </c>
      <c r="G15" s="115" t="s">
        <v>1231</v>
      </c>
      <c r="H15" s="115" t="s">
        <v>1222</v>
      </c>
      <c r="I15" s="115" t="s">
        <v>1222</v>
      </c>
      <c r="J15" s="115" t="s">
        <v>1222</v>
      </c>
      <c r="K15" s="115">
        <v>7.1</v>
      </c>
      <c r="L15" s="114" t="s">
        <v>1232</v>
      </c>
      <c r="M15" s="115" t="s">
        <v>1224</v>
      </c>
      <c r="N15" s="115" t="s">
        <v>1233</v>
      </c>
      <c r="O15" s="114" t="s">
        <v>1222</v>
      </c>
      <c r="P15" s="114" t="s">
        <v>1234</v>
      </c>
      <c r="Q15" s="117">
        <v>327</v>
      </c>
      <c r="R15" s="117">
        <v>450</v>
      </c>
      <c r="S15" s="117" t="s">
        <v>323</v>
      </c>
    </row>
    <row r="16" spans="1:19">
      <c r="A16" s="114" t="s">
        <v>1089</v>
      </c>
      <c r="B16" s="114" t="s">
        <v>1235</v>
      </c>
      <c r="C16" s="114" t="s">
        <v>1236</v>
      </c>
      <c r="D16" s="79" t="s">
        <v>322</v>
      </c>
      <c r="E16" s="79" t="s">
        <v>322</v>
      </c>
      <c r="F16" s="115">
        <v>1</v>
      </c>
      <c r="G16" s="115" t="s">
        <v>1231</v>
      </c>
      <c r="H16" s="115" t="s">
        <v>1222</v>
      </c>
      <c r="I16" s="115" t="s">
        <v>1222</v>
      </c>
      <c r="J16" s="115" t="s">
        <v>1222</v>
      </c>
      <c r="K16" s="115">
        <v>7.1</v>
      </c>
      <c r="L16" s="114" t="s">
        <v>1232</v>
      </c>
      <c r="M16" s="115" t="s">
        <v>1224</v>
      </c>
      <c r="N16" s="115" t="s">
        <v>1233</v>
      </c>
      <c r="O16" s="114" t="s">
        <v>1222</v>
      </c>
      <c r="P16" s="114" t="s">
        <v>1234</v>
      </c>
      <c r="Q16" s="117">
        <v>658</v>
      </c>
      <c r="R16" s="117">
        <v>599</v>
      </c>
      <c r="S16" s="117" t="s">
        <v>323</v>
      </c>
    </row>
    <row r="17" spans="1:19">
      <c r="A17" s="577" t="s">
        <v>1237</v>
      </c>
      <c r="B17" s="578"/>
      <c r="C17" s="578"/>
      <c r="D17" s="578"/>
      <c r="E17" s="578"/>
      <c r="F17" s="578"/>
      <c r="G17" s="578"/>
      <c r="H17" s="578"/>
      <c r="I17" s="578"/>
      <c r="J17" s="578"/>
      <c r="K17" s="578"/>
      <c r="L17" s="578"/>
      <c r="M17" s="578"/>
      <c r="N17" s="578"/>
      <c r="O17" s="578"/>
      <c r="P17" s="578"/>
      <c r="Q17" s="578"/>
      <c r="R17" s="578"/>
      <c r="S17" s="578"/>
    </row>
    <row r="18" spans="1:19">
      <c r="A18" s="165" t="s">
        <v>1083</v>
      </c>
      <c r="B18" s="118" t="s">
        <v>1238</v>
      </c>
      <c r="C18" s="114" t="s">
        <v>1239</v>
      </c>
      <c r="D18" s="79" t="s">
        <v>322</v>
      </c>
      <c r="E18" s="79" t="s">
        <v>322</v>
      </c>
      <c r="F18" s="115" t="s">
        <v>1221</v>
      </c>
      <c r="G18" s="119" t="s">
        <v>1222</v>
      </c>
      <c r="H18" s="119" t="s">
        <v>1222</v>
      </c>
      <c r="I18" s="115" t="s">
        <v>1221</v>
      </c>
      <c r="J18" s="115" t="s">
        <v>1222</v>
      </c>
      <c r="K18" s="119">
        <v>12</v>
      </c>
      <c r="L18" s="115" t="s">
        <v>1223</v>
      </c>
      <c r="M18" s="115" t="s">
        <v>1224</v>
      </c>
      <c r="N18" s="115" t="s">
        <v>1225</v>
      </c>
      <c r="O18" s="116" t="s">
        <v>1226</v>
      </c>
      <c r="P18" s="115" t="s">
        <v>1227</v>
      </c>
      <c r="Q18" s="117">
        <v>599</v>
      </c>
      <c r="R18" s="117">
        <v>549</v>
      </c>
      <c r="S18" s="117" t="s">
        <v>323</v>
      </c>
    </row>
    <row r="19" spans="1:19">
      <c r="A19" s="118" t="s">
        <v>1085</v>
      </c>
      <c r="B19" s="118" t="s">
        <v>1240</v>
      </c>
      <c r="C19" s="114" t="s">
        <v>1241</v>
      </c>
      <c r="D19" s="79" t="s">
        <v>322</v>
      </c>
      <c r="E19" s="79" t="s">
        <v>322</v>
      </c>
      <c r="F19" s="115" t="s">
        <v>1221</v>
      </c>
      <c r="G19" s="115" t="s">
        <v>1242</v>
      </c>
      <c r="H19" s="115" t="s">
        <v>1221</v>
      </c>
      <c r="I19" s="115" t="s">
        <v>1221</v>
      </c>
      <c r="J19" s="115" t="s">
        <v>1222</v>
      </c>
      <c r="K19" s="115">
        <v>12</v>
      </c>
      <c r="L19" s="115" t="s">
        <v>1223</v>
      </c>
      <c r="M19" s="115" t="s">
        <v>1224</v>
      </c>
      <c r="N19" s="115" t="s">
        <v>1225</v>
      </c>
      <c r="O19" s="116" t="s">
        <v>1226</v>
      </c>
      <c r="P19" s="115" t="s">
        <v>1227</v>
      </c>
      <c r="Q19" s="117">
        <v>649</v>
      </c>
      <c r="R19" s="117">
        <v>575</v>
      </c>
      <c r="S19" s="117" t="s">
        <v>323</v>
      </c>
    </row>
    <row r="20" spans="1:19">
      <c r="A20" s="118" t="s">
        <v>1087</v>
      </c>
      <c r="B20" s="118" t="s">
        <v>1243</v>
      </c>
      <c r="C20" s="114" t="s">
        <v>1244</v>
      </c>
      <c r="D20" s="79" t="s">
        <v>322</v>
      </c>
      <c r="E20" s="79" t="s">
        <v>322</v>
      </c>
      <c r="F20" s="115" t="s">
        <v>1221</v>
      </c>
      <c r="G20" s="115" t="s">
        <v>1242</v>
      </c>
      <c r="H20" s="115" t="s">
        <v>1221</v>
      </c>
      <c r="I20" s="115" t="s">
        <v>1221</v>
      </c>
      <c r="J20" s="115" t="s">
        <v>1221</v>
      </c>
      <c r="K20" s="115">
        <v>12</v>
      </c>
      <c r="L20" s="115" t="s">
        <v>1223</v>
      </c>
      <c r="M20" s="115" t="s">
        <v>1224</v>
      </c>
      <c r="N20" s="115" t="s">
        <v>1225</v>
      </c>
      <c r="O20" s="116" t="s">
        <v>1226</v>
      </c>
      <c r="P20" s="115" t="s">
        <v>1227</v>
      </c>
      <c r="Q20" s="117">
        <v>899</v>
      </c>
      <c r="R20" s="117">
        <v>799</v>
      </c>
      <c r="S20" s="117" t="s">
        <v>323</v>
      </c>
    </row>
    <row r="21" spans="1:19">
      <c r="A21" s="179" t="s">
        <v>1245</v>
      </c>
      <c r="B21" s="180"/>
      <c r="C21" s="180"/>
      <c r="D21" s="180"/>
      <c r="E21" s="180"/>
      <c r="F21" s="180"/>
      <c r="G21" s="180"/>
      <c r="H21" s="180"/>
      <c r="I21" s="180"/>
      <c r="J21" s="180"/>
      <c r="K21" s="180"/>
      <c r="L21" s="180"/>
      <c r="M21" s="180"/>
      <c r="N21" s="180"/>
      <c r="O21" s="180"/>
      <c r="P21" s="180"/>
      <c r="Q21" s="180"/>
      <c r="R21" s="180"/>
      <c r="S21" s="180"/>
    </row>
    <row r="22" spans="1:19" s="120" customFormat="1">
      <c r="A22" s="575" t="s">
        <v>1246</v>
      </c>
      <c r="B22" s="576"/>
      <c r="C22" s="114" t="s">
        <v>1247</v>
      </c>
      <c r="D22" s="79" t="s">
        <v>322</v>
      </c>
      <c r="E22" s="79" t="s">
        <v>322</v>
      </c>
      <c r="F22" s="79"/>
      <c r="G22" s="114" t="s">
        <v>1248</v>
      </c>
      <c r="H22" s="114" t="s">
        <v>1248</v>
      </c>
      <c r="I22" s="114" t="s">
        <v>1248</v>
      </c>
      <c r="J22" s="114" t="s">
        <v>1248</v>
      </c>
      <c r="K22" s="114">
        <v>12</v>
      </c>
      <c r="L22" s="115" t="s">
        <v>1249</v>
      </c>
      <c r="M22" s="115" t="s">
        <v>1224</v>
      </c>
      <c r="N22" s="115" t="s">
        <v>1225</v>
      </c>
      <c r="O22" s="114" t="s">
        <v>1248</v>
      </c>
      <c r="P22" s="114" t="s">
        <v>1248</v>
      </c>
      <c r="Q22" s="117">
        <v>223</v>
      </c>
      <c r="R22" s="117">
        <v>190</v>
      </c>
      <c r="S22" s="117" t="s">
        <v>323</v>
      </c>
    </row>
    <row r="23" spans="1:19">
      <c r="A23" s="575" t="s">
        <v>1250</v>
      </c>
      <c r="B23" s="576"/>
      <c r="C23" s="114" t="s">
        <v>1251</v>
      </c>
      <c r="D23" s="79" t="s">
        <v>322</v>
      </c>
      <c r="E23" s="79" t="s">
        <v>322</v>
      </c>
      <c r="F23" s="79"/>
      <c r="G23" s="114" t="s">
        <v>1248</v>
      </c>
      <c r="H23" s="114" t="s">
        <v>1248</v>
      </c>
      <c r="I23" s="114" t="s">
        <v>1248</v>
      </c>
      <c r="J23" s="114" t="s">
        <v>1248</v>
      </c>
      <c r="K23" s="114">
        <v>12</v>
      </c>
      <c r="L23" s="115" t="s">
        <v>1249</v>
      </c>
      <c r="M23" s="115" t="s">
        <v>1224</v>
      </c>
      <c r="N23" s="115" t="s">
        <v>1225</v>
      </c>
      <c r="O23" s="114" t="s">
        <v>1248</v>
      </c>
      <c r="P23" s="114" t="s">
        <v>1248</v>
      </c>
      <c r="Q23" s="117">
        <v>299</v>
      </c>
      <c r="R23" s="117">
        <v>269</v>
      </c>
      <c r="S23" s="117" t="s">
        <v>323</v>
      </c>
    </row>
    <row r="24" spans="1:19">
      <c r="A24" s="577" t="s">
        <v>1252</v>
      </c>
      <c r="B24" s="578"/>
      <c r="C24" s="578"/>
      <c r="D24" s="578"/>
      <c r="E24" s="578"/>
      <c r="F24" s="578"/>
      <c r="G24" s="578"/>
      <c r="H24" s="578"/>
      <c r="I24" s="578"/>
      <c r="J24" s="578"/>
      <c r="K24" s="578"/>
      <c r="L24" s="578"/>
      <c r="M24" s="578"/>
      <c r="N24" s="578"/>
      <c r="O24" s="578"/>
      <c r="P24" s="578"/>
      <c r="Q24" s="578"/>
      <c r="R24" s="578"/>
      <c r="S24" s="578"/>
    </row>
    <row r="25" spans="1:19">
      <c r="A25" s="575" t="s">
        <v>1253</v>
      </c>
      <c r="B25" s="576"/>
      <c r="C25" s="114" t="s">
        <v>1254</v>
      </c>
      <c r="D25" s="79" t="s">
        <v>322</v>
      </c>
      <c r="E25" s="114"/>
      <c r="F25" s="114"/>
      <c r="G25" s="114"/>
      <c r="H25" s="114"/>
      <c r="I25" s="114"/>
      <c r="J25" s="114"/>
      <c r="K25" s="114"/>
      <c r="L25" s="114"/>
      <c r="M25" s="114"/>
      <c r="N25" s="114"/>
      <c r="O25" s="114"/>
      <c r="P25" s="114"/>
      <c r="Q25" s="117">
        <v>103</v>
      </c>
      <c r="R25" s="117">
        <v>95</v>
      </c>
      <c r="S25" s="117" t="s">
        <v>323</v>
      </c>
    </row>
    <row r="26" spans="1:19">
      <c r="A26" s="575" t="s">
        <v>1255</v>
      </c>
      <c r="B26" s="576"/>
      <c r="C26" s="114" t="s">
        <v>1256</v>
      </c>
      <c r="D26" s="79" t="s">
        <v>322</v>
      </c>
      <c r="E26" s="114"/>
      <c r="F26" s="114"/>
      <c r="G26" s="114"/>
      <c r="H26" s="114"/>
      <c r="I26" s="114"/>
      <c r="J26" s="114"/>
      <c r="K26" s="114"/>
      <c r="L26" s="114"/>
      <c r="M26" s="114"/>
      <c r="N26" s="114"/>
      <c r="O26" s="114"/>
      <c r="P26" s="114"/>
      <c r="Q26" s="117">
        <v>463</v>
      </c>
      <c r="R26" s="117">
        <v>409</v>
      </c>
      <c r="S26" s="117" t="s">
        <v>323</v>
      </c>
    </row>
    <row r="27" spans="1:19">
      <c r="A27" s="575" t="s">
        <v>1257</v>
      </c>
      <c r="B27" s="576"/>
      <c r="C27" s="114" t="s">
        <v>1258</v>
      </c>
      <c r="D27" s="79" t="s">
        <v>322</v>
      </c>
      <c r="E27" s="114"/>
      <c r="F27" s="114"/>
      <c r="G27" s="114"/>
      <c r="H27" s="114"/>
      <c r="I27" s="114"/>
      <c r="J27" s="114"/>
      <c r="K27" s="114"/>
      <c r="L27" s="114"/>
      <c r="M27" s="114"/>
      <c r="N27" s="114"/>
      <c r="O27" s="114"/>
      <c r="P27" s="114"/>
      <c r="Q27" s="117">
        <v>1039</v>
      </c>
      <c r="R27" s="117">
        <v>899</v>
      </c>
      <c r="S27" s="117" t="s">
        <v>323</v>
      </c>
    </row>
    <row r="28" spans="1:19">
      <c r="A28" s="577" t="s">
        <v>757</v>
      </c>
      <c r="B28" s="578"/>
      <c r="C28" s="578"/>
      <c r="D28" s="578"/>
      <c r="E28" s="578"/>
      <c r="F28" s="578"/>
      <c r="G28" s="578"/>
      <c r="H28" s="578"/>
      <c r="I28" s="578"/>
      <c r="J28" s="578"/>
      <c r="K28" s="578"/>
      <c r="L28" s="578"/>
      <c r="M28" s="578"/>
      <c r="N28" s="578"/>
      <c r="O28" s="578"/>
      <c r="P28" s="578"/>
      <c r="Q28" s="578"/>
      <c r="R28" s="578"/>
      <c r="S28" s="578"/>
    </row>
    <row r="29" spans="1:19">
      <c r="A29" s="575" t="s">
        <v>1259</v>
      </c>
      <c r="B29" s="576"/>
      <c r="C29" s="114" t="s">
        <v>1260</v>
      </c>
      <c r="D29" s="79" t="s">
        <v>322</v>
      </c>
      <c r="E29" s="79"/>
      <c r="F29" s="79"/>
      <c r="G29" s="114"/>
      <c r="H29" s="114"/>
      <c r="I29" s="114"/>
      <c r="J29" s="114"/>
      <c r="K29" s="114"/>
      <c r="L29" s="114"/>
      <c r="M29" s="114"/>
      <c r="N29" s="114"/>
      <c r="O29" s="114"/>
      <c r="P29" s="114"/>
      <c r="Q29" s="117">
        <v>12</v>
      </c>
      <c r="R29" s="117">
        <v>11</v>
      </c>
      <c r="S29" s="117" t="s">
        <v>323</v>
      </c>
    </row>
    <row r="30" spans="1:19" s="120" customFormat="1">
      <c r="A30" s="575" t="s">
        <v>1261</v>
      </c>
      <c r="B30" s="576"/>
      <c r="C30" s="114" t="s">
        <v>1262</v>
      </c>
      <c r="D30" s="114" t="s">
        <v>1248</v>
      </c>
      <c r="E30" s="114"/>
      <c r="F30" s="114"/>
      <c r="G30" s="114"/>
      <c r="H30" s="114"/>
      <c r="I30" s="114"/>
      <c r="J30" s="114"/>
      <c r="K30" s="114"/>
      <c r="L30" s="114"/>
      <c r="M30" s="114"/>
      <c r="N30" s="114"/>
      <c r="O30" s="114"/>
      <c r="P30" s="114"/>
      <c r="Q30" s="117">
        <v>12</v>
      </c>
      <c r="R30" s="117">
        <v>11</v>
      </c>
      <c r="S30" s="117" t="s">
        <v>323</v>
      </c>
    </row>
    <row r="31" spans="1:19">
      <c r="A31" s="575" t="s">
        <v>1263</v>
      </c>
      <c r="B31" s="576"/>
      <c r="C31" s="114" t="s">
        <v>1264</v>
      </c>
      <c r="D31" s="114" t="s">
        <v>1248</v>
      </c>
      <c r="E31" s="114"/>
      <c r="F31" s="114"/>
      <c r="G31" s="114"/>
      <c r="H31" s="114"/>
      <c r="I31" s="114"/>
      <c r="J31" s="114"/>
      <c r="K31" s="114"/>
      <c r="L31" s="114"/>
      <c r="M31" s="114"/>
      <c r="N31" s="114"/>
      <c r="O31" s="114"/>
      <c r="P31" s="114"/>
      <c r="Q31" s="117">
        <v>15</v>
      </c>
      <c r="R31" s="117">
        <v>12</v>
      </c>
      <c r="S31" s="117" t="s">
        <v>323</v>
      </c>
    </row>
    <row r="32" spans="1:19">
      <c r="A32" s="575" t="s">
        <v>1091</v>
      </c>
      <c r="B32" s="576"/>
      <c r="C32" s="114" t="s">
        <v>1265</v>
      </c>
      <c r="D32" s="114" t="s">
        <v>1248</v>
      </c>
      <c r="E32" s="114"/>
      <c r="F32" s="114"/>
      <c r="G32" s="114"/>
      <c r="H32" s="114"/>
      <c r="I32" s="114"/>
      <c r="J32" s="114"/>
      <c r="K32" s="114"/>
      <c r="L32" s="114"/>
      <c r="M32" s="114"/>
      <c r="N32" s="114"/>
      <c r="O32" s="114"/>
      <c r="P32" s="114"/>
      <c r="Q32" s="117">
        <v>15</v>
      </c>
      <c r="R32" s="117">
        <v>14</v>
      </c>
      <c r="S32" s="117" t="s">
        <v>323</v>
      </c>
    </row>
    <row r="33" spans="1:19">
      <c r="A33" s="575" t="s">
        <v>1266</v>
      </c>
      <c r="B33" s="576"/>
      <c r="C33" s="114" t="s">
        <v>1267</v>
      </c>
      <c r="D33" s="79" t="s">
        <v>322</v>
      </c>
      <c r="E33" s="79"/>
      <c r="F33" s="79"/>
      <c r="G33" s="114"/>
      <c r="H33" s="114"/>
      <c r="I33" s="114"/>
      <c r="J33" s="114"/>
      <c r="K33" s="114"/>
      <c r="L33" s="114"/>
      <c r="M33" s="114"/>
      <c r="N33" s="114"/>
      <c r="O33" s="114"/>
      <c r="P33" s="114"/>
      <c r="Q33" s="117">
        <v>56</v>
      </c>
      <c r="R33" s="117">
        <v>48</v>
      </c>
      <c r="S33" s="117" t="s">
        <v>323</v>
      </c>
    </row>
    <row r="34" spans="1:19">
      <c r="A34" s="575" t="s">
        <v>1268</v>
      </c>
      <c r="B34" s="576"/>
      <c r="C34" s="114" t="s">
        <v>1269</v>
      </c>
      <c r="D34" s="79" t="s">
        <v>322</v>
      </c>
      <c r="E34" s="79"/>
      <c r="F34" s="79"/>
      <c r="G34" s="114"/>
      <c r="H34" s="114"/>
      <c r="I34" s="114"/>
      <c r="J34" s="114"/>
      <c r="K34" s="114"/>
      <c r="L34" s="114"/>
      <c r="M34" s="114"/>
      <c r="N34" s="114"/>
      <c r="O34" s="114"/>
      <c r="P34" s="114"/>
      <c r="Q34" s="117">
        <v>56</v>
      </c>
      <c r="R34" s="117">
        <v>49</v>
      </c>
      <c r="S34" s="117" t="s">
        <v>323</v>
      </c>
    </row>
    <row r="35" spans="1:19">
      <c r="A35" s="575" t="s">
        <v>1270</v>
      </c>
      <c r="B35" s="576"/>
      <c r="C35" s="114" t="s">
        <v>1271</v>
      </c>
      <c r="D35" s="79" t="s">
        <v>322</v>
      </c>
      <c r="E35" s="79"/>
      <c r="F35" s="79"/>
      <c r="G35" s="114"/>
      <c r="H35" s="114"/>
      <c r="I35" s="114"/>
      <c r="J35" s="114"/>
      <c r="K35" s="114"/>
      <c r="L35" s="114"/>
      <c r="M35" s="114"/>
      <c r="N35" s="114"/>
      <c r="O35" s="114"/>
      <c r="P35" s="114"/>
      <c r="Q35" s="117">
        <v>95</v>
      </c>
      <c r="R35" s="117">
        <v>94</v>
      </c>
      <c r="S35" s="117" t="s">
        <v>323</v>
      </c>
    </row>
    <row r="36" spans="1:19">
      <c r="A36" s="575" t="s">
        <v>1272</v>
      </c>
      <c r="B36" s="576"/>
      <c r="C36" s="114" t="s">
        <v>1273</v>
      </c>
      <c r="D36" s="79" t="s">
        <v>322</v>
      </c>
      <c r="E36" s="79"/>
      <c r="F36" s="79"/>
      <c r="G36" s="114"/>
      <c r="H36" s="114"/>
      <c r="I36" s="114"/>
      <c r="J36" s="114"/>
      <c r="K36" s="114"/>
      <c r="L36" s="114"/>
      <c r="M36" s="114"/>
      <c r="N36" s="114"/>
      <c r="O36" s="114"/>
      <c r="P36" s="114"/>
      <c r="Q36" s="117">
        <v>95</v>
      </c>
      <c r="R36" s="117">
        <v>94</v>
      </c>
      <c r="S36" s="117" t="s">
        <v>323</v>
      </c>
    </row>
    <row r="37" spans="1:19">
      <c r="A37" s="577" t="s">
        <v>1274</v>
      </c>
      <c r="B37" s="578"/>
      <c r="C37" s="578"/>
      <c r="D37" s="578"/>
      <c r="E37" s="578"/>
      <c r="F37" s="578"/>
      <c r="G37" s="578"/>
      <c r="H37" s="578"/>
      <c r="I37" s="578"/>
      <c r="J37" s="578"/>
      <c r="K37" s="578"/>
      <c r="L37" s="578"/>
      <c r="M37" s="578"/>
      <c r="N37" s="578"/>
      <c r="O37" s="578"/>
      <c r="P37" s="578"/>
      <c r="Q37" s="578"/>
      <c r="R37" s="578"/>
      <c r="S37" s="578"/>
    </row>
    <row r="38" spans="1:19">
      <c r="A38" s="575" t="s">
        <v>1275</v>
      </c>
      <c r="B38" s="576"/>
      <c r="C38" s="114" t="s">
        <v>1276</v>
      </c>
      <c r="D38" s="79" t="s">
        <v>322</v>
      </c>
      <c r="E38" s="114"/>
      <c r="F38" s="114"/>
      <c r="G38" s="114"/>
      <c r="H38" s="114"/>
      <c r="I38" s="114"/>
      <c r="J38" s="114"/>
      <c r="K38" s="114"/>
      <c r="L38" s="114"/>
      <c r="M38" s="114"/>
      <c r="N38" s="114"/>
      <c r="O38" s="114"/>
      <c r="P38" s="114"/>
      <c r="Q38" s="117">
        <v>44</v>
      </c>
      <c r="R38" s="117">
        <v>39</v>
      </c>
      <c r="S38" s="117" t="s">
        <v>323</v>
      </c>
    </row>
    <row r="39" spans="1:19" s="120" customFormat="1">
      <c r="A39" s="575" t="s">
        <v>1277</v>
      </c>
      <c r="B39" s="576"/>
      <c r="C39" s="114" t="s">
        <v>1278</v>
      </c>
      <c r="D39" s="79" t="s">
        <v>322</v>
      </c>
      <c r="E39" s="79" t="s">
        <v>322</v>
      </c>
      <c r="F39" s="79"/>
      <c r="G39" s="114"/>
      <c r="H39" s="114"/>
      <c r="I39" s="114"/>
      <c r="J39" s="114"/>
      <c r="K39" s="114"/>
      <c r="L39" s="114"/>
      <c r="M39" s="114"/>
      <c r="N39" s="114"/>
      <c r="O39" s="114"/>
      <c r="P39" s="114"/>
      <c r="Q39" s="117">
        <v>44</v>
      </c>
      <c r="R39" s="117">
        <v>39</v>
      </c>
      <c r="S39" s="117" t="s">
        <v>323</v>
      </c>
    </row>
    <row r="40" spans="1:19">
      <c r="A40" s="575" t="s">
        <v>1279</v>
      </c>
      <c r="B40" s="576"/>
      <c r="C40" s="114" t="s">
        <v>1280</v>
      </c>
      <c r="D40" s="79" t="s">
        <v>322</v>
      </c>
      <c r="E40" s="79" t="s">
        <v>322</v>
      </c>
      <c r="F40" s="79"/>
      <c r="G40" s="114"/>
      <c r="H40" s="114"/>
      <c r="I40" s="114"/>
      <c r="J40" s="114"/>
      <c r="K40" s="114"/>
      <c r="L40" s="114"/>
      <c r="M40" s="114"/>
      <c r="N40" s="114"/>
      <c r="O40" s="114"/>
      <c r="P40" s="114"/>
      <c r="Q40" s="117">
        <v>64</v>
      </c>
      <c r="R40" s="117">
        <v>55</v>
      </c>
      <c r="S40" s="117" t="s">
        <v>323</v>
      </c>
    </row>
    <row r="41" spans="1:19">
      <c r="A41" s="575" t="s">
        <v>1281</v>
      </c>
      <c r="B41" s="576"/>
      <c r="C41" s="114" t="s">
        <v>1282</v>
      </c>
      <c r="D41" s="79" t="s">
        <v>322</v>
      </c>
      <c r="E41" s="79" t="s">
        <v>322</v>
      </c>
      <c r="F41" s="79"/>
      <c r="G41" s="114"/>
      <c r="H41" s="114"/>
      <c r="I41" s="114"/>
      <c r="J41" s="114"/>
      <c r="K41" s="114"/>
      <c r="L41" s="114"/>
      <c r="M41" s="114"/>
      <c r="N41" s="114"/>
      <c r="O41" s="114"/>
      <c r="P41" s="114"/>
      <c r="Q41" s="117"/>
      <c r="R41" s="117" t="s">
        <v>323</v>
      </c>
      <c r="S41" s="117" t="s">
        <v>323</v>
      </c>
    </row>
    <row r="42" spans="1:19">
      <c r="A42" s="575" t="s">
        <v>1281</v>
      </c>
      <c r="B42" s="576"/>
      <c r="C42" s="114" t="s">
        <v>1283</v>
      </c>
      <c r="D42" s="79" t="s">
        <v>322</v>
      </c>
      <c r="E42" s="79" t="s">
        <v>322</v>
      </c>
      <c r="F42" s="79"/>
      <c r="G42" s="114"/>
      <c r="H42" s="114"/>
      <c r="I42" s="114"/>
      <c r="J42" s="114"/>
      <c r="K42" s="114"/>
      <c r="L42" s="114"/>
      <c r="M42" s="114"/>
      <c r="N42" s="114"/>
      <c r="O42" s="114"/>
      <c r="P42" s="114"/>
      <c r="Q42" s="117"/>
      <c r="R42" s="117" t="s">
        <v>323</v>
      </c>
      <c r="S42" s="117" t="s">
        <v>323</v>
      </c>
    </row>
    <row r="43" spans="1:19">
      <c r="A43" s="574" t="s">
        <v>1284</v>
      </c>
      <c r="B43" s="574"/>
      <c r="C43" s="89" t="s">
        <v>1285</v>
      </c>
      <c r="D43" s="79"/>
      <c r="E43" s="79"/>
      <c r="F43" s="79"/>
      <c r="G43" s="114"/>
      <c r="H43" s="114"/>
      <c r="I43" s="114"/>
      <c r="J43" s="114"/>
      <c r="K43" s="114"/>
      <c r="L43" s="114"/>
      <c r="M43" s="114"/>
      <c r="N43" s="114"/>
      <c r="O43" s="114"/>
      <c r="P43" s="114"/>
      <c r="Q43" s="117">
        <v>399</v>
      </c>
      <c r="R43" s="117">
        <v>349</v>
      </c>
      <c r="S43" s="117" t="s">
        <v>323</v>
      </c>
    </row>
    <row r="44" spans="1:19">
      <c r="A44" s="574" t="s">
        <v>1286</v>
      </c>
      <c r="B44" s="574"/>
      <c r="C44" s="90" t="s">
        <v>1287</v>
      </c>
      <c r="D44" s="79"/>
      <c r="E44" s="79"/>
      <c r="F44" s="79"/>
      <c r="G44" s="114"/>
      <c r="H44" s="114"/>
      <c r="I44" s="114"/>
      <c r="J44" s="114"/>
      <c r="K44" s="114"/>
      <c r="L44" s="114"/>
      <c r="M44" s="114"/>
      <c r="N44" s="114"/>
      <c r="O44" s="114"/>
      <c r="P44" s="114"/>
      <c r="Q44" s="117">
        <v>99</v>
      </c>
      <c r="R44" s="117">
        <v>79</v>
      </c>
      <c r="S44" s="117" t="s">
        <v>323</v>
      </c>
    </row>
    <row r="45" spans="1:19">
      <c r="A45" s="574" t="s">
        <v>1288</v>
      </c>
      <c r="B45" s="574"/>
      <c r="C45" s="89" t="s">
        <v>1289</v>
      </c>
      <c r="D45" s="79"/>
      <c r="E45" s="79"/>
      <c r="F45" s="79"/>
      <c r="G45" s="114"/>
      <c r="H45" s="114"/>
      <c r="I45" s="114"/>
      <c r="J45" s="114"/>
      <c r="K45" s="114"/>
      <c r="L45" s="114"/>
      <c r="M45" s="114"/>
      <c r="N45" s="114"/>
      <c r="O45" s="114"/>
      <c r="P45" s="114"/>
      <c r="Q45" s="117">
        <v>199</v>
      </c>
      <c r="R45" s="117">
        <v>179</v>
      </c>
      <c r="S45" s="117" t="s">
        <v>323</v>
      </c>
    </row>
    <row r="46" spans="1:19" ht="45">
      <c r="A46" s="574" t="s">
        <v>1290</v>
      </c>
      <c r="B46" s="574"/>
      <c r="C46" s="90" t="s">
        <v>1291</v>
      </c>
      <c r="D46" s="79"/>
      <c r="E46" s="79"/>
      <c r="F46" s="79"/>
      <c r="G46" s="114"/>
      <c r="H46" s="114"/>
      <c r="I46" s="114"/>
      <c r="J46" s="114"/>
      <c r="K46" s="114"/>
      <c r="L46" s="114"/>
      <c r="M46" s="114"/>
      <c r="N46" s="114"/>
      <c r="O46" s="114"/>
      <c r="P46" s="114"/>
      <c r="Q46" s="117">
        <v>189</v>
      </c>
      <c r="R46" s="117">
        <v>159</v>
      </c>
      <c r="S46" s="117" t="s">
        <v>323</v>
      </c>
    </row>
    <row r="47" spans="1:19" ht="45">
      <c r="A47" s="574" t="s">
        <v>1292</v>
      </c>
      <c r="B47" s="574"/>
      <c r="C47" s="90" t="s">
        <v>1293</v>
      </c>
      <c r="D47" s="79"/>
      <c r="E47" s="79"/>
      <c r="F47" s="79"/>
      <c r="G47" s="114"/>
      <c r="H47" s="114"/>
      <c r="I47" s="114"/>
      <c r="J47" s="114"/>
      <c r="K47" s="114"/>
      <c r="L47" s="114"/>
      <c r="M47" s="114"/>
      <c r="N47" s="114"/>
      <c r="O47" s="114"/>
      <c r="P47" s="114"/>
      <c r="Q47" s="117">
        <v>399</v>
      </c>
      <c r="R47" s="117">
        <v>349</v>
      </c>
      <c r="S47" s="117" t="s">
        <v>323</v>
      </c>
    </row>
  </sheetData>
  <mergeCells count="31">
    <mergeCell ref="A1:S6"/>
    <mergeCell ref="A7:S7"/>
    <mergeCell ref="A24:S24"/>
    <mergeCell ref="A25:B25"/>
    <mergeCell ref="A11:S11"/>
    <mergeCell ref="A17:S17"/>
    <mergeCell ref="A13:S13"/>
    <mergeCell ref="A22:B22"/>
    <mergeCell ref="A23:B23"/>
    <mergeCell ref="A40:B40"/>
    <mergeCell ref="A41:B41"/>
    <mergeCell ref="A42:B42"/>
    <mergeCell ref="A38:B38"/>
    <mergeCell ref="A33:B33"/>
    <mergeCell ref="A34:B34"/>
    <mergeCell ref="A35:B35"/>
    <mergeCell ref="A37:S37"/>
    <mergeCell ref="A39:B39"/>
    <mergeCell ref="A26:B26"/>
    <mergeCell ref="A28:S28"/>
    <mergeCell ref="A36:B36"/>
    <mergeCell ref="A31:B31"/>
    <mergeCell ref="A32:B32"/>
    <mergeCell ref="A30:B30"/>
    <mergeCell ref="A27:B27"/>
    <mergeCell ref="A29:B29"/>
    <mergeCell ref="A43:B43"/>
    <mergeCell ref="A44:B44"/>
    <mergeCell ref="A45:B45"/>
    <mergeCell ref="A46:B46"/>
    <mergeCell ref="A47:B47"/>
  </mergeCells>
  <hyperlinks>
    <hyperlink ref="A11" r:id="rId1" xr:uid="{ABC58EAF-42CF-439C-930D-868C82F76FBD}"/>
    <hyperlink ref="D15" r:id="rId2" xr:uid="{B5B9F986-9B3F-49AE-8B87-52E2776C1B38}"/>
    <hyperlink ref="E15" r:id="rId3" xr:uid="{D5E5730F-0A58-4479-B86D-963414A87DF1}"/>
    <hyperlink ref="D16" r:id="rId4" xr:uid="{51697CDD-3D3C-4073-BDD7-69D8CC25A31B}"/>
    <hyperlink ref="E16" r:id="rId5" xr:uid="{A9924F4C-0A67-438F-A4A8-F1D56598C54A}"/>
    <hyperlink ref="D25" r:id="rId6" xr:uid="{946259BB-4760-45AE-92DD-57678BED17F4}"/>
    <hyperlink ref="D23" r:id="rId7" xr:uid="{D664BC43-EC09-4D87-975B-E899651D1082}"/>
    <hyperlink ref="E23" r:id="rId8" xr:uid="{EB584F3F-C1E4-4F37-87EA-AD0C1CC89510}"/>
    <hyperlink ref="D39" r:id="rId9" display="https://www.iadea.com/products/iadeacare/" xr:uid="{61115C35-3509-4450-9A86-4C5BEE2636FA}"/>
    <hyperlink ref="D40" r:id="rId10" display="https://www.iadea.com/products/iadeacare/" xr:uid="{45ACE7CC-2AA8-4B68-8DB3-6856E6CD86AF}"/>
    <hyperlink ref="D41" r:id="rId11" display="https://www.iadea.com/products/iadeacare/" xr:uid="{68C7AC2C-D65E-4D59-AE08-A2E4F150821F}"/>
    <hyperlink ref="D42" r:id="rId12" display="https://www.iadea.com/products/iadeacare/" xr:uid="{887C87E5-1261-435F-9474-954CBAA98670}"/>
    <hyperlink ref="D38" r:id="rId13" display="https://www.iadea.com/products/signapps-express/" xr:uid="{8AE5A699-3F03-4EF9-B303-5266CAD127D8}"/>
    <hyperlink ref="D29" r:id="rId14" xr:uid="{A5C3D04B-9440-45EC-8D41-4809C63ADEB0}"/>
    <hyperlink ref="D33" r:id="rId15" xr:uid="{8B4E7F84-D16A-4B71-B973-2386B1FA34BC}"/>
    <hyperlink ref="D34" r:id="rId16" xr:uid="{950C0592-EA27-4EDA-933F-AA178444D2F3}"/>
    <hyperlink ref="D35" r:id="rId17" xr:uid="{A04034C7-97AD-4B9D-9D3E-50442B51A15B}"/>
    <hyperlink ref="D36" r:id="rId18" xr:uid="{FE93ADAF-F03D-4865-8D84-F759E2CDCC7B}"/>
    <hyperlink ref="D26" r:id="rId19" xr:uid="{F36326E2-929C-46D3-B63C-A9638F5656D3}"/>
    <hyperlink ref="D27" r:id="rId20" xr:uid="{9AD757A6-DB61-41A1-8BA8-7DF1E100CB64}"/>
    <hyperlink ref="E14" r:id="rId21" xr:uid="{C4A0DD99-E993-42F8-9769-C9729816E2E9}"/>
    <hyperlink ref="D14" r:id="rId22" xr:uid="{E30AD467-3116-4E9D-BE39-18D86CD1230A}"/>
    <hyperlink ref="D18" r:id="rId23" xr:uid="{34736328-DA73-404B-B746-8B90B1EACD10}"/>
    <hyperlink ref="D19" r:id="rId24" xr:uid="{6C2777E0-9C0E-456C-88BA-4B6F2DF3E4EB}"/>
    <hyperlink ref="D20" r:id="rId25" xr:uid="{4B265E78-49F7-41C8-A86D-346235E1B70C}"/>
    <hyperlink ref="E18" r:id="rId26" xr:uid="{1C952002-3A7C-47BF-8464-79A362DDDA39}"/>
    <hyperlink ref="E19:E20" r:id="rId27" display="Link" xr:uid="{E62F8CBE-FB59-4EF2-9D2B-872534221918}"/>
    <hyperlink ref="E22" r:id="rId28" xr:uid="{C33537E0-39BB-46F2-B4DE-01531B73DC0A}"/>
    <hyperlink ref="D22" r:id="rId29" xr:uid="{C0303486-A19A-454C-BA67-575317678409}"/>
  </hyperlinks>
  <pageMargins left="0.7" right="0.7" top="0.75" bottom="0.75" header="0.3" footer="0.3"/>
  <pageSetup paperSize="9" orientation="portrait" horizontalDpi="4294967293" verticalDpi="0" r:id="rId30"/>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4063cad-53e4-4978-b49b-a6077cd7886f">
      <Terms xmlns="http://schemas.microsoft.com/office/infopath/2007/PartnerControls"/>
    </lcf76f155ced4ddcb4097134ff3c332f>
    <TaxCatchAll xmlns="88cd542b-8263-48e9-88c6-21e8db9d4b6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784450F99AD5B43A8C38B8729271DD4" ma:contentTypeVersion="22" ma:contentTypeDescription="Create a new document." ma:contentTypeScope="" ma:versionID="9861f6e893bcb4e6451ff4911170a0de">
  <xsd:schema xmlns:xsd="http://www.w3.org/2001/XMLSchema" xmlns:xs="http://www.w3.org/2001/XMLSchema" xmlns:p="http://schemas.microsoft.com/office/2006/metadata/properties" xmlns:ns2="88cd542b-8263-48e9-88c6-21e8db9d4b61" xmlns:ns3="24063cad-53e4-4978-b49b-a6077cd7886f" targetNamespace="http://schemas.microsoft.com/office/2006/metadata/properties" ma:root="true" ma:fieldsID="46b91b55da9d12f893a4f66d59883756" ns2:_="" ns3:_="">
    <xsd:import namespace="88cd542b-8263-48e9-88c6-21e8db9d4b61"/>
    <xsd:import namespace="24063cad-53e4-4978-b49b-a6077cd7886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2:TaxCatchAll"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d542b-8263-48e9-88c6-21e8db9d4b6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ad7d4ad4-feac-46f5-ab1d-31058b04c4f7}" ma:internalName="TaxCatchAll" ma:showField="CatchAllData" ma:web="88cd542b-8263-48e9-88c6-21e8db9d4b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063cad-53e4-4978-b49b-a6077cd7886f"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dd1792c-6686-4043-9ae2-44f72a4675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8F4D20-9BCE-4B72-8F93-576DD08256D1}"/>
</file>

<file path=customXml/itemProps2.xml><?xml version="1.0" encoding="utf-8"?>
<ds:datastoreItem xmlns:ds="http://schemas.openxmlformats.org/officeDocument/2006/customXml" ds:itemID="{D280BCCA-9486-4EAA-B43A-527E3A8AB2EF}"/>
</file>

<file path=customXml/itemProps3.xml><?xml version="1.0" encoding="utf-8"?>
<ds:datastoreItem xmlns:ds="http://schemas.openxmlformats.org/officeDocument/2006/customXml" ds:itemID="{56698DC0-71DA-458F-B182-C95EAEF24F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dc:creator>
  <cp:keywords/>
  <dc:description/>
  <cp:lastModifiedBy/>
  <cp:revision/>
  <dcterms:created xsi:type="dcterms:W3CDTF">2023-02-06T13:52:51Z</dcterms:created>
  <dcterms:modified xsi:type="dcterms:W3CDTF">2025-09-30T12:24:38Z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0x0101001784450F99AD5B43A8C38B8729271DD4</vt:lpwstr>
  </property>
  <property fmtid="{D5CDD505-2E9C-101B-9397-08002B2CF9AE}" pid="3" name="MediaServiceImageTags">
    <vt:lpwstr/>
  </property>
</Properties>
</file>