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updateLinks="never" defaultThemeVersion="166925"/>
  <mc:AlternateContent xmlns:mc="http://schemas.openxmlformats.org/markup-compatibility/2006">
    <mc:Choice Requires="x15">
      <x15ac:absPath xmlns:x15ac="http://schemas.microsoft.com/office/spreadsheetml/2010/11/ac" url="https://ascentae.sharepoint.com/sites/Ascentae/Shared Documents/Alex &amp; Luke/Newsletter Pricefiles/"/>
    </mc:Choice>
  </mc:AlternateContent>
  <xr:revisionPtr revIDLastSave="172" documentId="8_{82868CFD-8D9D-4C45-AB9D-316D0DB69576}" xr6:coauthVersionLast="47" xr6:coauthVersionMax="47" xr10:uidLastSave="{66E7D8EB-DE03-4618-911D-38CFD3F04038}"/>
  <bookViews>
    <workbookView xWindow="-110" yWindow="-110" windowWidth="25820" windowHeight="15500" activeTab="5" xr2:uid="{2CCEBB74-AF2C-4770-BCE1-6FB065E36E83}"/>
  </bookViews>
  <sheets>
    <sheet name="Menu" sheetId="5" r:id="rId1"/>
    <sheet name="Ascentae Services" sheetId="29" r:id="rId2"/>
    <sheet name="Nureva" sheetId="47" r:id="rId3"/>
    <sheet name="Jupiter" sheetId="1" r:id="rId4"/>
    <sheet name="Maxhub" sheetId="42" r:id="rId5"/>
    <sheet name="GoBright" sheetId="37" r:id="rId6"/>
    <sheet name="IAdea" sheetId="11" r:id="rId7"/>
    <sheet name="ProDVX" sheetId="38" r:id="rId8"/>
    <sheet name="Evoko" sheetId="18" r:id="rId9"/>
    <sheet name="Huddly" sheetId="20" r:id="rId10"/>
    <sheet name="PTZOptics" sheetId="9" r:id="rId11"/>
    <sheet name="Rocware" sheetId="34" r:id="rId12"/>
    <sheet name="AirServer" sheetId="28" r:id="rId13"/>
    <sheet name="ReThink" sheetId="32" r:id="rId14"/>
    <sheet name="Utelogy" sheetId="25" r:id="rId15"/>
    <sheet name="Nialli" sheetId="12" r:id="rId16"/>
    <sheet name="Collaboration Rooms" sheetId="44" r:id="rId17"/>
    <sheet name="ActiveFloor" sheetId="19" r:id="rId18"/>
    <sheet name="Ex Demo Stock" sheetId="43" r:id="rId19"/>
    <sheet name="Flat File for Uploads" sheetId="21" r:id="rId20"/>
  </sheets>
  <externalReferences>
    <externalReference r:id="rId21"/>
    <externalReference r:id="rId22"/>
  </externalReferences>
  <definedNames>
    <definedName name="_xlnm._FilterDatabase" localSheetId="19" hidden="1">'Flat File for Uploads'!$A$1:$F$1</definedName>
    <definedName name="_xlnm._FilterDatabase" localSheetId="4" hidden="1">Maxhub!#REF!</definedName>
    <definedName name="_xlnm._FilterDatabase" localSheetId="7" hidden="1">ProDVX!$A$10:$G$59</definedName>
    <definedName name="EUR" localSheetId="12">[1]GoBright!#REF!</definedName>
    <definedName name="EUR" localSheetId="5">GoBright!#REF!</definedName>
    <definedName name="EUR">#REF!</definedName>
    <definedName name="Exchange" localSheetId="12">#REF!</definedName>
    <definedName name="Exchange" localSheetId="8">Evoko!#REF!</definedName>
    <definedName name="Exchange">#REF!</definedName>
    <definedName name="_xlnm.Print_Area" localSheetId="9">Huddly!$A$1:$G$58</definedName>
    <definedName name="USD" localSheetId="12">[1]GoBright!#REF!</definedName>
    <definedName name="USD" localSheetId="5">GoBright!#REF!</definedName>
    <definedName name="USD">#REF!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53" i="44" l="1"/>
  <c r="E53" i="44"/>
  <c r="F52" i="44"/>
  <c r="E52" i="44"/>
  <c r="F51" i="44"/>
  <c r="E51" i="44"/>
  <c r="E42" i="34" l="1"/>
  <c r="D42" i="34"/>
  <c r="E41" i="34"/>
  <c r="D41" i="34"/>
  <c r="E40" i="34"/>
  <c r="D40" i="34"/>
  <c r="E39" i="34"/>
  <c r="D39" i="34"/>
  <c r="E36" i="34"/>
  <c r="D36" i="34"/>
  <c r="E33" i="34"/>
  <c r="D33" i="34"/>
  <c r="E30" i="34"/>
  <c r="D30" i="34"/>
  <c r="E29" i="34"/>
  <c r="D29" i="34"/>
  <c r="E26" i="34"/>
  <c r="D26" i="34"/>
  <c r="E25" i="34"/>
  <c r="D25" i="34"/>
  <c r="E22" i="34"/>
  <c r="D22" i="34"/>
  <c r="E21" i="34"/>
  <c r="D21" i="34"/>
  <c r="E20" i="34"/>
  <c r="D20" i="34"/>
  <c r="E19" i="34"/>
  <c r="D19" i="34"/>
  <c r="E18" i="34"/>
  <c r="D18" i="34"/>
  <c r="E15" i="34"/>
  <c r="D15" i="34"/>
  <c r="E14" i="34"/>
  <c r="D14" i="34"/>
  <c r="E13" i="34"/>
  <c r="D13" i="34"/>
  <c r="C17" i="28" l="1"/>
</calcChain>
</file>

<file path=xl/sharedStrings.xml><?xml version="1.0" encoding="utf-8"?>
<sst xmlns="http://schemas.openxmlformats.org/spreadsheetml/2006/main" count="6805" uniqueCount="2417">
  <si>
    <t>Hybrid working solutions for the smarter workplace</t>
  </si>
  <si>
    <t xml:space="preserve">Master Price List </t>
  </si>
  <si>
    <t>Click on a Brand Logo Below to take you to each pricelist</t>
  </si>
  <si>
    <t>Ascentae Services</t>
  </si>
  <si>
    <t>Smart Workplace</t>
  </si>
  <si>
    <t>Audio</t>
  </si>
  <si>
    <t>Display</t>
  </si>
  <si>
    <t>Camera</t>
  </si>
  <si>
    <t>Compute</t>
  </si>
  <si>
    <t>Manage</t>
  </si>
  <si>
    <t>Wireless Screen 
and Content Sharing</t>
  </si>
  <si>
    <t>Visual Collaboration 
and Project Rooms</t>
  </si>
  <si>
    <t>Switchers and Extenders</t>
  </si>
  <si>
    <t>Education</t>
  </si>
  <si>
    <t>GoBright</t>
  </si>
  <si>
    <t>RRP</t>
  </si>
  <si>
    <t>1-20 pricing</t>
  </si>
  <si>
    <t>21-50 pricing</t>
  </si>
  <si>
    <t>51-100 pricing</t>
  </si>
  <si>
    <t xml:space="preserve">100+ </t>
  </si>
  <si>
    <t>AS-Silver-INT1-1YR</t>
  </si>
  <si>
    <t>GoBright Interact including accessories.  Ascentae Silver Support Contract for year 1.  Includes technical support, next business day hardware replacement</t>
  </si>
  <si>
    <t>custom</t>
  </si>
  <si>
    <t>AS-Silver-INT1-3YR</t>
  </si>
  <si>
    <t>GoBright Interact including accessories.  Ascentae Silver Support Contract for year 3.  Includes technical support, next business day hardware replacement</t>
  </si>
  <si>
    <t>AS-Silver-INT1-5YR</t>
  </si>
  <si>
    <t>GoBright Interact including accessories.  Ascentae Silver Support Contract for year 5.  Includes technical support, next business day hardware replacement</t>
  </si>
  <si>
    <t>AS-Silver-RFROS1-1YR</t>
  </si>
  <si>
    <t>GoBright wireless room sensor.  Ascentae Silver Support Contract for year 1.  Includes technical support, next business day hardware replacement</t>
  </si>
  <si>
    <t>AS-Silver-RFROS1-3YR</t>
  </si>
  <si>
    <t>GoBright wireless room sensor.  Ascentae Silver Support Contract for year 3.  Includes technical support, next business day hardware replacement</t>
  </si>
  <si>
    <t>AS-Silver-RFROS1-5YR</t>
  </si>
  <si>
    <t>GoBright wireless room sensor.  Ascentae Silver Support Contract for year 5.  Includes technical support, next business day hardware replacement</t>
  </si>
  <si>
    <t>AS-SILVER-RFDOS1-1YR</t>
  </si>
  <si>
    <t>GoBright wireless desk sensor.  Ascentae Silver Support Contract for year 1.  Includes technical support, next business day hardware replacement</t>
  </si>
  <si>
    <t>AS-SILVER-RFDOS1-3YR</t>
  </si>
  <si>
    <t>GoBright wireless desk sensor.  Ascentae Silver Support Contract for year 3.  Includes technical support, next business day hardware replacement</t>
  </si>
  <si>
    <t>AS-SILVER-RFDOS1-5YR</t>
  </si>
  <si>
    <t>GoBright wireless desk sensor.  Ascentae Silver Support Contract for year 5.  Includes technical support, next business day hardware replacement</t>
  </si>
  <si>
    <t>AS-Silver-DCF1-1YR</t>
  </si>
  <si>
    <t>GoBright Desk Connect including accessories.  Ascentae Silver Support Contract for year 1.  Includes technical support, next business day hardware replacement</t>
  </si>
  <si>
    <t>AS-Silver-DCF1-3YR</t>
  </si>
  <si>
    <t>GoBright Desk Connect including accessories.  Ascentae Silver Support Contract for year 3.  Includes technical support, next business day hardware replacement</t>
  </si>
  <si>
    <t>AS-Silver-DCF1-5YR</t>
  </si>
  <si>
    <t>GoBright Desk Connect including accessories.  Ascentae Silver Support Contract for year 5.  Includes technical support, next business day hardware replacement</t>
  </si>
  <si>
    <t>AS-SILVER-MGW211-1YR</t>
  </si>
  <si>
    <t>GoBright Desk Gateway including accessories.  Ascentae Silver Support Contract for year 1.  Includes technical support, next business day hardware replacement</t>
  </si>
  <si>
    <t>AS-SILVER-MGW211-3YR</t>
  </si>
  <si>
    <t>GoBright Desk Gateway including accessories.  Ascentae Silver Support Contract for year 3.  Includes technical support, next business day hardware replacement</t>
  </si>
  <si>
    <t>AS-SILVER-MGW211-5YR</t>
  </si>
  <si>
    <t>GoBright Desk Gateway including accessories.  Ascentae Silver Support Contract for year 5.  Includes technical support, next business day hardware replacement</t>
  </si>
  <si>
    <t>AS-SILVER-APPC-10SLBN-1YR</t>
  </si>
  <si>
    <t>ProDVX APPC10-SLBN.  Ascentae Silver Support Contract for year 1.  Includes technical support, next business day hardware replacement</t>
  </si>
  <si>
    <t>AS-SILVER-APPC-10SLBN-3YR</t>
  </si>
  <si>
    <t>ProDVX APPC10-SLBN.  Ascentae Silver Support Contract for year 3.  Includes technical support, next business day hardware replacement</t>
  </si>
  <si>
    <t>AS-SILVER-APPC-10SLBN-5YR</t>
  </si>
  <si>
    <t>ProDVX APPC10-SLBN.  Ascentae Silver Support Contract for year 5.  Includes technical support, next business day hardware replacement</t>
  </si>
  <si>
    <t>AS-SILVER-APPC-10XPL-1YR</t>
  </si>
  <si>
    <t>ProDVX APPC10-XPL.  Ascentae Silver Support Contract for year 1.  Includes technical support, next business day hardware replacement</t>
  </si>
  <si>
    <t>AS-SILVER-APPC-10XPL-3YR</t>
  </si>
  <si>
    <t>ProDVX APPC10-XPL.  Ascentae Silver Support Contract for year 3.  Includes technical support, next business day hardware replacement</t>
  </si>
  <si>
    <t>AS-SILVER-APPC-10XPL-5YR</t>
  </si>
  <si>
    <t>ProDVX APPC10-XPL.  Ascentae Silver Support Contract for year 5.  Includes technical support, next business day hardware replacement</t>
  </si>
  <si>
    <t>AS-SILVER-APPC-24X-1YR</t>
  </si>
  <si>
    <t>ProDVX APPC24X.  Ascentae Silver Support Contract for year 1.  Includes technical support, next business day hardware replacement</t>
  </si>
  <si>
    <t>AS-SILVER-APPC-24X-3YR</t>
  </si>
  <si>
    <t>ProDVX APPC24X.  Ascentae Silver Support Contract for year 3.  Includes technical support, next business day hardware replacement</t>
  </si>
  <si>
    <t>AS-SILVER-APPC-24X-5YR</t>
  </si>
  <si>
    <t>ProDVX APPC24X.  Ascentae Silver Support Contract for year 5.  Includes technical support, next business day hardware replacement</t>
  </si>
  <si>
    <t>AS-SILVER-APPC-32X-1YR</t>
  </si>
  <si>
    <t>ProDVX APPC32X.  Ascentae Silver Support Contract for year 1.  Includes technical support, next business day hardware replacement</t>
  </si>
  <si>
    <t>AS-SILVER-APPC-32X-3YR</t>
  </si>
  <si>
    <t>ProDVX APPC32X.  Ascentae Silver Support Contract for year 3.  Includes technical support, next business day hardware replacement</t>
  </si>
  <si>
    <t>AS-SILVER-APPC-32X-5YR</t>
  </si>
  <si>
    <t>ProDVX APPC32X.  Ascentae Silver Support Contract for year 5.  Includes technical support, next business day hardware replacement</t>
  </si>
  <si>
    <t>AS-SILVER-XMP8552-1YR</t>
  </si>
  <si>
    <t>Iadea XMP-8552.  Ascentae Silver Support Contract for year 1.  Includes technical support, next business day hardware replacement</t>
  </si>
  <si>
    <t>AS-SILVER-XMP8552-3YR</t>
  </si>
  <si>
    <t>Iadea XMP-8552.  Ascentae Silver Support Contract for year 3.  Includes technical support, next business day hardware replacement</t>
  </si>
  <si>
    <t>AS-SILVER-XMP8552-5YR</t>
  </si>
  <si>
    <t>Iadea XMP-8552.  Ascentae Silver Support Contract for year 5.  Includes technical support, next business day hardware replacement</t>
  </si>
  <si>
    <t>AS-SILVER-XDS1078-1YR</t>
  </si>
  <si>
    <t>Iadea XDS-1078.  Ascentae Silver Support Contract for year 1.  Includes technical support, next business day hardware replacement</t>
  </si>
  <si>
    <t>AS-SILVER-XDS1078-3YR</t>
  </si>
  <si>
    <t>Iadea XDS-1078.  Ascentae Silver Support Contract for year 3.  Includes technical support, next business day hardware replacement</t>
  </si>
  <si>
    <t>AS-SILVER-XDS1078-5YR</t>
  </si>
  <si>
    <t>Iadea XDS-1078.  Ascentae Silver Support Contract for year 5.  Includes technical support, next business day hardware replacement</t>
  </si>
  <si>
    <t>AS-SILVER-XDS1588-1YR</t>
  </si>
  <si>
    <t>Iadea XDS-1588.  Ascentae Silver Support Contract for year 1.  Includes technical support, next business day hardware replacement</t>
  </si>
  <si>
    <t>AS-SILVER-XDS1588-3YR</t>
  </si>
  <si>
    <t>Iadea XDS-1588.  Ascentae Silver Support Contract for year 3.  Includes technical support, next business day hardware replacement</t>
  </si>
  <si>
    <t>AS-SILVER-XDS1588-5YR</t>
  </si>
  <si>
    <t>Iadea XDS-1588.  Ascentae Silver Support Contract for year 5.  Includes technical support, next business day hardware replacement</t>
  </si>
  <si>
    <t>AS-SILVER-WRP1000L-1YR</t>
  </si>
  <si>
    <t>Iadea WRP-1000L.  Ascentae Silver Support Contract for year 1.  Includes technical support, next business day hardware replacement</t>
  </si>
  <si>
    <t>AS-SILVER-WRP1000L-3YR</t>
  </si>
  <si>
    <t>Iadea WRP-1000L.  Ascentae Silver Support Contract for year 3.  Includes technical support, next business day hardware replacement</t>
  </si>
  <si>
    <t>AS-SILVER-WRP1000L-5YR</t>
  </si>
  <si>
    <t>Iadea WRP-1000L.  Ascentae Silver Support Contract for year 5.  Includes technical support, next business day hardware replacement</t>
  </si>
  <si>
    <t>AS-SILVER-WRP1000A-1YR</t>
  </si>
  <si>
    <t>Iadea WRP-1000A.  Ascentae Silver Support Contract for year 1.  Includes technical support, next business day hardware replacement</t>
  </si>
  <si>
    <t>AS-SILVER-WRP1000A-3YR</t>
  </si>
  <si>
    <t>Iadea WRP-1000A.  Ascentae Silver Support Contract for year 3.  Includes technical support, next business day hardware replacement</t>
  </si>
  <si>
    <t>AS-SILVER-WRP1000A-5YR</t>
  </si>
  <si>
    <t>Iadea WRP-1000A.  Ascentae Silver Support Contract for year 5.  Includes technical support, next business day hardware replacement</t>
  </si>
  <si>
    <t>AS-SILVER-WRP1000H-1YR</t>
  </si>
  <si>
    <t>Iadea WRP-1000H.  Ascentae Silver Support Contract for year 1.  Includes technical support, next business day hardware replacement</t>
  </si>
  <si>
    <t>AS-SILVER-WRP1000H-3YR</t>
  </si>
  <si>
    <t>Iadea WRP-1000H.  Ascentae Silver Support Contract for year 3.  Includes technical support, next business day hardware replacement</t>
  </si>
  <si>
    <t>AS-SILVER-WRP1000H-5YR</t>
  </si>
  <si>
    <t>Iadea WRP-1000H.  Ascentae Silver Support Contract for year 5.  Includes technical support, next business day hardware replacement</t>
  </si>
  <si>
    <t>AS-SILVER-XDS2288-1YR</t>
  </si>
  <si>
    <t>Iadea XDS-2288.  Ascentae Silver Support Contract for year 1.  Includes technical support, next business day hardware replacement</t>
  </si>
  <si>
    <t>AS-SILVER-XDS2288-3YR</t>
  </si>
  <si>
    <t>Iadea XDS-2288.  Ascentae Silver Support Contract for year 3.  Includes technical support, next business day hardware replacement</t>
  </si>
  <si>
    <t>AS-SILVER-XDS2288-5YR</t>
  </si>
  <si>
    <t>Iadea XDS-2288.  Ascentae Silver Support Contract for year 5.  Includes technical support, next business day hardware replacement</t>
  </si>
  <si>
    <t>Partner Price</t>
  </si>
  <si>
    <t>AS-GBPortal-50</t>
  </si>
  <si>
    <t>Ascentae GoBright Maintenance Service 1yr, up to 50 licences.  Includes all mods, changes, deletions on GB Portal plus access to GoBright admin support</t>
  </si>
  <si>
    <t>AS-GBPortal-500</t>
  </si>
  <si>
    <t>Ascentae GoBright Maintenance Service 1yr, up to 500 licences.  Includes all mods, changes, deletions on GB Portal plus access to GoBright admin support</t>
  </si>
  <si>
    <t>AS-GBPortal-1500</t>
  </si>
  <si>
    <t>Ascentae GoBright Maintenance Service 1yr, up to 1500 licences.  Includes all mods, changes, deletions on GB Portal plus access to GoBright admin support</t>
  </si>
  <si>
    <t>AS-GBPortal-3000</t>
  </si>
  <si>
    <t>Ascentae GoBright Maintenance Service 1yr, up to 3000 licences.  Includes all mods, changes, deletions on GB Portal plus access to GoBright admin support</t>
  </si>
  <si>
    <t>Nureva</t>
  </si>
  <si>
    <t>AS-SILVER-HDL200-3YR</t>
  </si>
  <si>
    <t>Nureva HDL200.  Ascentae Silver Support Contract for year 1-3.  Includes technical support, next business day hardware replacement</t>
  </si>
  <si>
    <t>AS-SILVER-HDL200-5YR</t>
  </si>
  <si>
    <t>Nureva HDL200.  Ascentae Silver Support Contract for year 1-5.  Includes technical support, next business day hardware replacement</t>
  </si>
  <si>
    <t>AS-Silver-HDL300-3YR</t>
  </si>
  <si>
    <t xml:space="preserve">Nureva HDL300 (single). Ascentae Silver Support Contract for years 1-3.  Includes technical support, next business day hardware replacement </t>
  </si>
  <si>
    <t>AS-Silver-HDL300-5YR</t>
  </si>
  <si>
    <t>Nureva HDL300 (single). Ascentae Silver Support Contract for years 1-5.  Includes technical support, next business day hardware replacement</t>
  </si>
  <si>
    <t>AS-Silver-HDL310-3YR</t>
  </si>
  <si>
    <t>Nureva HDL310. Ascentae Silver Support Contract for years 1-3.  Includes technical support, next business day hardware replacement - HDL310</t>
  </si>
  <si>
    <t>AS-Silver-HDL310-5YR</t>
  </si>
  <si>
    <t>Nureva HDL310. Ascentae Silver Support Contract for years 1-5.  Includes technical support, next business day hardware replacement</t>
  </si>
  <si>
    <t>AS-Silver-HDL410-3YR</t>
  </si>
  <si>
    <t>Nureva HDL410. Ascentae Silver Support Contract for years 1-3.  Includes technical support, next business day hardware replacement</t>
  </si>
  <si>
    <t>AS-Silver-HDL410-5YR</t>
  </si>
  <si>
    <t>Nureva HDL410. Ascentae Silver Support Contract for years 1-5.  Includes technical support, next business day hardware replacement</t>
  </si>
  <si>
    <t>Jupiter</t>
  </si>
  <si>
    <t>AS-SILVER-PANA34-3YR</t>
  </si>
  <si>
    <t>Jupiter Pana34.  Ascentae Silver Support Contact for years 1-3.  Includes technical support, next business day hardware replacement</t>
  </si>
  <si>
    <t>AS-SILVER-PANA34-5YR</t>
  </si>
  <si>
    <t>Jupiter Pana34.  Ascentae Silver Support Contact for years 1-5.  Includes technical support, next business day hardware replacement</t>
  </si>
  <si>
    <t>AS-Gold-Pana34-3YR</t>
  </si>
  <si>
    <t>Ascentae Gold Support Contract for years 1-3.  Includes technical support, 3 business day hardware replacement, engineer on-site support to facilitate hardware swap and reconfiguration in case of diagnosed hardware failure - Pana34</t>
  </si>
  <si>
    <t>AS-Gold-Pana34-5YR</t>
  </si>
  <si>
    <t>Ascentae Gold Support Contract for years 1-5.  Includes technical support, 3 business  day hardware replacement, engineer on-site support to facilitate hardware swap and reconfiguration in case of diagnosed hardware failure - Pana34</t>
  </si>
  <si>
    <t>AS-Gold-Pana81-3YR</t>
  </si>
  <si>
    <t>Ascentae Gold Support Contract for years 1-3.  Includes technical support, 3 business day hardware replacement with engineers to replace and remove faulty unit - Pana81</t>
  </si>
  <si>
    <t>AS-Gold-Pana81-5YR</t>
  </si>
  <si>
    <t>Ascentae Gold Support Contract for years 1-5.  Includes technical support, 3 business day hardware replacement with engineers to replace and remove faulty unit - Pana81</t>
  </si>
  <si>
    <t>AS-Gold-Pana105-3YR</t>
  </si>
  <si>
    <t>Ascentae Gold Support Contract for years 1-3.  Includes technical support, 3 business day hardware replacement with engineers to replace and remove faulty unit - Pana105</t>
  </si>
  <si>
    <t>AS-Gold-Pana105-5YR</t>
  </si>
  <si>
    <t>Ascentae Gold Support Contract for years 1-5.  Includes technical support, 3 business day hardware replacement with engineers to replace and remove faulty unit - Pana105</t>
  </si>
  <si>
    <t>MAXHUB</t>
  </si>
  <si>
    <t>AS-SILVER-RAPTOR-3YR</t>
  </si>
  <si>
    <t>Raptor LED Wall.  Ascentae Silver Support Contract for years 1-3.  Includes technical support, next business day hardware replacement</t>
  </si>
  <si>
    <t>Ascentae - Nureva Pricelist</t>
  </si>
  <si>
    <t>Includes Camera Tracking / Zoning Nureva Alliance Partners</t>
  </si>
  <si>
    <t>E&amp;OE.</t>
  </si>
  <si>
    <t>Part Code</t>
  </si>
  <si>
    <t>Description</t>
  </si>
  <si>
    <t>Product URL</t>
  </si>
  <si>
    <t>Reseller Standard</t>
  </si>
  <si>
    <t>HDL200</t>
  </si>
  <si>
    <t>Link</t>
  </si>
  <si>
    <t>CM-HDL200</t>
  </si>
  <si>
    <t>DM-HDL200</t>
  </si>
  <si>
    <t>HDL200 Display Mount</t>
  </si>
  <si>
    <t>HDL310</t>
  </si>
  <si>
    <t>SRV-HDL300-PWR-54VDC</t>
  </si>
  <si>
    <t>HDL300 54DC transformer (needs SVR-HDL300-UK-PWR)</t>
  </si>
  <si>
    <t>SRV-HDL300-UK-PWR</t>
  </si>
  <si>
    <t>HDL300 UK Power Lead (needs SRV-HDL-PWR-54DC)</t>
  </si>
  <si>
    <t>SRV-HDL300-Rem-CTRL</t>
  </si>
  <si>
    <t>Replacement remote control for HDL300</t>
  </si>
  <si>
    <t>AKIT-CMOD2</t>
  </si>
  <si>
    <t>Connect Module 2  Kit - Standard Pricing</t>
  </si>
  <si>
    <t>Power Supply</t>
  </si>
  <si>
    <t>Power Supply for HDL310/410 (needs PWR-UK-C5-2M)</t>
  </si>
  <si>
    <t>PWR-UK-C5-2M</t>
  </si>
  <si>
    <t>Power Cord  for HDL310/410 (needs Power Supply)</t>
  </si>
  <si>
    <t>HDL410-1-W</t>
  </si>
  <si>
    <t>HDL410-2-W</t>
  </si>
  <si>
    <t>HDL410-B</t>
  </si>
  <si>
    <t>HDL410-Camera Zoning Bundle</t>
  </si>
  <si>
    <t>HDL410 Auto Camera Zoning Bundle - HDL410, Inogeni CAM230. Includes  Pre-Install Consultancy and Post-Install Onsite Commissioning by Ascentae.</t>
  </si>
  <si>
    <t>CV30</t>
  </si>
  <si>
    <t>AI-BOX1</t>
  </si>
  <si>
    <t>Lumens CamConnect Pro</t>
  </si>
  <si>
    <t>VC-AC03B</t>
  </si>
  <si>
    <t>VC-WM12B</t>
  </si>
  <si>
    <t>Lumens VC-WM12B Wall Mount for Lumens PTZ Camera Series (Black)</t>
  </si>
  <si>
    <t>VC-WM14B</t>
  </si>
  <si>
    <t>Lumens VC-WM14 Mount for VC-R30, VC-TR1 and Box Cameras (Black)</t>
  </si>
  <si>
    <t>PT12X-4K-WH-G3 / PT12X-4K-GY-G3</t>
  </si>
  <si>
    <t>PTZOptics Move 4K 12X (Available in White or Grey)</t>
  </si>
  <si>
    <t>PT20X-4K-WH-G3 / PT20X-4K-GY-G3</t>
  </si>
  <si>
    <t>PTZOptics Move 4K 20X (Available in White or Grey)</t>
  </si>
  <si>
    <t>PT30X-4K-WH-G3 / PT30X-4K-GY-G3</t>
  </si>
  <si>
    <t>PTZOptics Move 4K 30X (Available in White or Grey)</t>
  </si>
  <si>
    <t>HCM-1-WH / HCM-1-BK</t>
  </si>
  <si>
    <t>HCM-2-WH / HCM-2-BK</t>
  </si>
  <si>
    <t>PT-WM-3-WH / PT-WM-3-BK</t>
  </si>
  <si>
    <t>PT-CM-1-WH / PT-CM-1-BK</t>
  </si>
  <si>
    <t>PT-CM-3-WH / PT-CM-3-BK</t>
  </si>
  <si>
    <t>HCM-1C-WH</t>
  </si>
  <si>
    <t>HCM-2C-WH</t>
  </si>
  <si>
    <t>PT-PM-3-WH</t>
  </si>
  <si>
    <t>CAM230</t>
  </si>
  <si>
    <t>Inogeni CAM230 Multi Camera Switcher</t>
  </si>
  <si>
    <t>PRO-1YR-HDL410</t>
  </si>
  <si>
    <t>PRO-2YR-HDL410</t>
  </si>
  <si>
    <t>PRO-3YR-HDL410</t>
  </si>
  <si>
    <t>PRO-1YR-HDL310</t>
  </si>
  <si>
    <t>PRO-2YR-HDL310</t>
  </si>
  <si>
    <t>PRO-3YR-HDL310</t>
  </si>
  <si>
    <t>PRO-1YR-HDL300</t>
  </si>
  <si>
    <t>PRO-2YR-HDL300</t>
  </si>
  <si>
    <t>PRO-3YR-HDL300</t>
  </si>
  <si>
    <t>PRO-1YR-HDL200</t>
  </si>
  <si>
    <t>PRO-2YR-HDL200</t>
  </si>
  <si>
    <t>PRO-3YR-HDL200</t>
  </si>
  <si>
    <t>ADT_R2NUREVA_HDL300</t>
  </si>
  <si>
    <t>Axeos Holder for Nureva HDL300 / HDL310  soundbar. Black Finish. Fixes to VESA Screen Mount</t>
  </si>
  <si>
    <t>ADT_R2NUREVA_HDL200</t>
  </si>
  <si>
    <t>Axeos Holder for Nureva HDL 200 holder</t>
  </si>
  <si>
    <t>1-5 pricing</t>
  </si>
  <si>
    <t>6-20 pricing</t>
  </si>
  <si>
    <t>20+ pricing</t>
  </si>
  <si>
    <t>Ascentae - Jupiter Pricelist</t>
  </si>
  <si>
    <t>Why Jupiter</t>
  </si>
  <si>
    <t>Jupiter are a global leader in video wall processors and continues innovation with ultra-wide 21:9 pana displays</t>
  </si>
  <si>
    <t>21:9 aspect ratio optimises team productivity with 33% additional pixels at 5K native resolution, providing more screen real estate to work and collaborate.</t>
  </si>
  <si>
    <t>Available as non-touch or touch screens for any environment.  Traditional 16:9 touch panels are limited by the height that people can reach, meaning up to 30% of screen may be unusable.  In 21:9 all the screen is accessible, providing a richer, more collaborative canvas</t>
  </si>
  <si>
    <t>All Jupiter screens come with a 3 year advance replacement warranty for complete peace of mind.
This covers the cost of advance replacement model being delivered only.</t>
  </si>
  <si>
    <t>Datasheet</t>
  </si>
  <si>
    <t>SRP</t>
  </si>
  <si>
    <t>Standard Partner Price</t>
  </si>
  <si>
    <t>NFR (max 1 per reseller</t>
  </si>
  <si>
    <t>Jupiter Pana 21:9 LCD Displays</t>
  </si>
  <si>
    <t>Pana105T</t>
  </si>
  <si>
    <t xml:space="preserve">Jupiter Pana 105T -  105" widescreen LCD touchscreen; 21:9 aspect ratio; native 5K resolution (5120 x 2160); 10000:1 contrast ratio; 600 nit brightness; 178 degree viewing angle, 20 point simultaneous touch points.  3 year warranty. </t>
  </si>
  <si>
    <t>Pana105D</t>
  </si>
  <si>
    <t xml:space="preserve">Jupiter Pana 105D -  105" widescreen LCD (non-touch); 21:9 aspect ratio; native 5K resolution (5120 x 2160); 10000:1 contrast ratio; 600 nit brightness; 178 degree viewing angle.  3 year warranty </t>
  </si>
  <si>
    <t>Pana81T</t>
  </si>
  <si>
    <t>Jupiter Pana 81T -  81" widescreen LCD touchscreen; 21:9 aspect ratio; native 5K resolution (5120 x 2160); 10000:1 contrast ratio; 600 nit brightness; 178 degree viewing angle, 20 point simultaneous touch points.  3 year warranty.</t>
  </si>
  <si>
    <t>Pana81D</t>
  </si>
  <si>
    <t>Jupiter Pana 81D -  81" widescreen LCD (non-touch); 21:9 aspect ratio; native 5K resolution (5120 x 2160); 10000:1 contrast ratio; 600 nit brightness; 178 degree viewing angle.  3 year warranty</t>
  </si>
  <si>
    <t>Pana34</t>
  </si>
  <si>
    <t xml:space="preserve">Jupiter Pana 34 - 34" widescreen LCD touchscreen all-in-one desktop monitor; 21:9 aspect ratio, 3440 x 1440 native resolution; 4000:1 contrast ratio; 350 nit brightness; 178 degree viewing angle; 10 point simultaneous touch points; 2 x 12W speaker; 9 channel digital input microphone; built-in camera; desktop stand; 3 year warranty. </t>
  </si>
  <si>
    <t>Jupiter Pana X 21:9 LCD Displays</t>
  </si>
  <si>
    <t>Pana X 105 Touch</t>
  </si>
  <si>
    <r>
      <t>Jupiter Pana X Touch - 105" widescreen LCD touchscreen; 21:9 aspect ratio; native 5K resolution (5120 x 2160) ,120Hz refresh rate; 1,000,000:1 contrast ratio; 2200 nit brightness; 178 degree viewing angle, FlatFrog Gen6 In Glass touch with 20 point simultaneous touch points.  3 year warranty.</t>
    </r>
    <r>
      <rPr>
        <b/>
        <sz val="11"/>
        <color theme="1"/>
        <rFont val="Calibri"/>
        <family val="2"/>
        <scheme val="minor"/>
      </rPr>
      <t xml:space="preserve"> </t>
    </r>
  </si>
  <si>
    <t>Pana X 105</t>
  </si>
  <si>
    <t>Jupiter Pana X  - 105" widescreen LCD (non-touch); 21:9 aspect ratio; native 5K resolution (5120 x 2160) ,120Hz refresh rate; 1,000,000:1 contrast ratio; 2200 nit brightness; 178 degree viewing angle,  3 year warranty</t>
  </si>
  <si>
    <t>Pana X 81</t>
  </si>
  <si>
    <r>
      <t>Jupiter Pana X 81 - 81" widescreen LCD (non-touch); 21:9 aspect ratio; native 5K resolution (5120 x 2160) ,120Hz refresh rate; 1,000,000:1 contrast ratio; 2100 nit brightness; 178 degree viewing angle, 3 year warranty.</t>
    </r>
    <r>
      <rPr>
        <b/>
        <sz val="11"/>
        <color theme="1"/>
        <rFont val="Calibri"/>
        <family val="2"/>
        <scheme val="minor"/>
      </rPr>
      <t xml:space="preserve"> </t>
    </r>
  </si>
  <si>
    <t>Pana-JPCMw</t>
  </si>
  <si>
    <t>Pana-JPCMw Computer Module: Intel i7 12700H desktop processor; 16GB SODIMM DDR4 dual-channel memory; 256GB NVME; TPM2.0; Discrete graphics, Nvidia RTX3050, 21:9 5K 120Hz Display Support. Win 10 Pro.
Fits into Jupiter-unique slot on Pana X displays, touch or non-touch models.</t>
  </si>
  <si>
    <t>Jupiter Accessories</t>
  </si>
  <si>
    <t>3-630-013-00</t>
  </si>
  <si>
    <t>Pana OPS Module - i7 - 11th generation Intel i7 processor OPS module</t>
  </si>
  <si>
    <t>4-625-010-00</t>
  </si>
  <si>
    <t>Pana Pen - Active stylus Windows pen and touch</t>
  </si>
  <si>
    <t>Wall Mounts for Jupiter Screens</t>
  </si>
  <si>
    <t>SF680P</t>
  </si>
  <si>
    <t>Peerless Smart Mount .  Suitable for Jupiter 81" and 105" (with additional adaptor rails ACC0V1500X)</t>
  </si>
  <si>
    <t>ACC-V1500X</t>
  </si>
  <si>
    <t>Peerless adaptor rails for SF680P.  Required for all 105" wall mounts</t>
  </si>
  <si>
    <t>SR598</t>
  </si>
  <si>
    <t>Peerless SmartMount Flat Panel Cart.  Suitable for Jupiter 81" and 105" (with additional adaptor rails ACC0V1500X)</t>
  </si>
  <si>
    <t>XENON_DS_PANA105/BLACK
XENON_DS_PANA105/WHITE</t>
  </si>
  <si>
    <t>AXEOS XENON Single screen digital signage pack - Screen stand in black or white painted steel for105'' Jupiter screen (PANA105 model) and VESA 1500x600 mm including a black or white rear cover and a screen holder VESA 1500x600 mm</t>
  </si>
  <si>
    <t>SA740P</t>
  </si>
  <si>
    <t>Peerless-AV SA740P SmartMount Articulating Wall Mount for PANA 34 Displays</t>
  </si>
  <si>
    <t>SF632P</t>
  </si>
  <si>
    <t>Peerless-AV SF632P SmartMount Medium Flat Wall Mount for PANA 34 Displays</t>
  </si>
  <si>
    <t>ST632P</t>
  </si>
  <si>
    <t>Peerless-AV ST632P SmartMount Universal Tilt Wall Mount  for PANA 34 Displays</t>
  </si>
  <si>
    <t>Ascentae Maintenance Services for Jupiter Screens</t>
  </si>
  <si>
    <t>Ascentae Enhanced Warranties for Jupiter Products</t>
  </si>
  <si>
    <r>
      <rPr>
        <b/>
        <sz val="14"/>
        <color theme="1"/>
        <rFont val="Calibri"/>
        <family val="2"/>
        <scheme val="minor"/>
      </rPr>
      <t xml:space="preserve">Jupiter Zavus XP range.
</t>
    </r>
    <r>
      <rPr>
        <sz val="11"/>
        <color theme="1"/>
        <rFont val="Calibri"/>
        <family val="2"/>
        <scheme val="minor"/>
      </rPr>
      <t xml:space="preserve">
Pricing for Zavus XP displays is exclusive of freight from factory.  Sea freight typically takes 8-10 weeks.  Resellers can pay for units to be air freighted to the UK which will take 3-4 weeks.  A custom quote will be provided for carriage in each case, as Zavus XP delivery charges vary depending on exact configuration.
For all orders a 50% deposit is required before Ascentae will confirm the order on Jupiter. Orders are non-cancellable once placed. Payment of the balance must be received before orders are released by the factory.
Please be aware Ascentae warranty upgrades are not applicable to Xavus XP products due to the bespoke nature of each product.</t>
    </r>
  </si>
  <si>
    <t>Zavus XP7-5K Kit</t>
  </si>
  <si>
    <t xml:space="preserve">Jupiter Zavus XP7-5K -  165" display; native 5K resolution; 0.7mm Pixel Pitch, 1,000,000:1 contrast ratio; 1000 nit brightness;  3840Hz Scan Rate, 170 degree viewing angle. 3 Year Warranty. Thin Profile Ideal for Surface Mount. </t>
  </si>
  <si>
    <t>Zavus XP7-4K Kit</t>
  </si>
  <si>
    <t>Jupiter Zavus XP7-4K -  131" display; native 4K resolution; 0.7mm Pixel Pitch, 1,000,000:1 contrast ratio; 1000 nit brightness;  3840Hz Scan Rate, 170 degree viewing angle. 3 Year Warranty. Thin Profile Ideal for Surface Mount</t>
  </si>
  <si>
    <t>Zavus XP9-5K Kit</t>
  </si>
  <si>
    <t>Jupiter Zavus XP9-5K -  205" display; native 5K resolution; 0.9mm Pixel Pitch, 1,000,000:1 contrast ratio; 1000 nit brightness;  3840Hz Scan Rate, 170 degree viewing angle. 3 Year Warranty. Thin Profile Ideal for Surface Mount</t>
  </si>
  <si>
    <t>Zavus XP9-4K Kit</t>
  </si>
  <si>
    <t>Jupiter Zavus XP9-4K -  163" display; native 4K resolution; 0.9mm Pixel Pitch, 1,000,000:1 contrast ratio; 1000 nit brightness;  3840Hz Scan Rate, 170 degree viewing angle. 3 Year Warranty. Thin Profile Ideal for Surface Mount</t>
  </si>
  <si>
    <t>Zavus XP12-5K Kit</t>
  </si>
  <si>
    <t>Jupiter Zavus XP12-5K -  281" display; native 5K resolution; 1.2mm Pixel Pitch, 1,000,000:1 contrast ratio; 1000 nit brightness;  3840Hz Scan Rate, 170 degree viewing angle. 3 Year Warranty. Thin Profile Ideal for Surface Mount</t>
  </si>
  <si>
    <t>Zavus XP12-4K Kit</t>
  </si>
  <si>
    <t>Jupiter Zavus XP12-4K -  217" display; native 4K resolution; 1.2mm Pixel Pitch, 1,000,000:1 contrast ratio; 1000 nit brightness;  3840Hz Scan Rate, 170 degree viewing angle. 3 Year Warranty. Thin Profile Ideal for Surface Mount</t>
  </si>
  <si>
    <t>Ascentae - Maxhub Pricelist</t>
  </si>
  <si>
    <r>
      <rPr>
        <b/>
        <sz val="12"/>
        <color indexed="8"/>
        <rFont val="Lato"/>
        <family val="2"/>
      </rPr>
      <t>NOTES
1) Pricing for MAXHUB Raptor AIO LED Walls Include sea freight from the factory.  Sea freight typically takes 8-10 weeks. Some models are stocked in Europe however availability is limited.  Resellers can pay for units to be air freighted to the UK which will take 2-3 weeks.  A custom quote will be provided, but a typical air freight cost will be approx £2500 - £3500 depending on the size of the screen. In addition local shipping costs to site are additional and will vary depending on location.
2) For MAXHUB Raptor AIO LED Walls that are being imported for specific projects a 50% deposit is required before Ascentae will confirm the order on MAXHUB. Orders are non-cancellable once placed. For some projects we may be able to manage full credit, however this is on request, and may result in a higher sell price to support.
3) All other Maxhub products are available on standard payment terms.
For Maxhub Deal Registration Pricing please contact Maxhub directly to receive an approved code for your deal registration. Pricing cannot be validated as a quote from Ascentae without a valid deal registration code fromk Maxhub.</t>
    </r>
    <r>
      <rPr>
        <b/>
        <sz val="16"/>
        <color indexed="8"/>
        <rFont val="Lato"/>
        <family val="2"/>
      </rPr>
      <t xml:space="preserve">
</t>
    </r>
  </si>
  <si>
    <t>Link to Maxhub Support, Technical Drawings, Extended Specifications and Downloads</t>
  </si>
  <si>
    <t>Accessories - Compatibility Matrix</t>
  </si>
  <si>
    <t>Windows Mini PCs</t>
  </si>
  <si>
    <t>Touch Controllers</t>
  </si>
  <si>
    <t>Cameras</t>
  </si>
  <si>
    <t>Speakerphone</t>
  </si>
  <si>
    <t>Screen Sharing</t>
  </si>
  <si>
    <t>Cables</t>
  </si>
  <si>
    <t>Pen Holder</t>
  </si>
  <si>
    <t>Stands</t>
  </si>
  <si>
    <t>Electric Stands</t>
  </si>
  <si>
    <t>Brochure</t>
  </si>
  <si>
    <t>Standard Price</t>
  </si>
  <si>
    <t>Maxhub Partner Pro Price</t>
  </si>
  <si>
    <t>Maxhub Suggested Selling to Online Stores Price</t>
  </si>
  <si>
    <t>Notes</t>
  </si>
  <si>
    <t>4 Year Warranty Upgrade Price - NBD Onsite / Swap Out Warranty from Maxhub - use code MAXHUB-4YRW. Pricing specific to each product</t>
  </si>
  <si>
    <t>5 Year Warranty Upgrade Price - NBD Onsite / Swap Out Warranty from Maxhub - use code MAXHUB-5YRW. Pricing specific to each product</t>
  </si>
  <si>
    <t>Q2 Standard Price</t>
  </si>
  <si>
    <t>% Change on Current</t>
  </si>
  <si>
    <t>MT71S</t>
  </si>
  <si>
    <t>MT71P</t>
  </si>
  <si>
    <t>MT71E</t>
  </si>
  <si>
    <t>MT71F</t>
  </si>
  <si>
    <t>TCP10M</t>
  </si>
  <si>
    <t>TCP35T</t>
  </si>
  <si>
    <t>P30</t>
  </si>
  <si>
    <t>BM45</t>
  </si>
  <si>
    <t>BM35</t>
  </si>
  <si>
    <t>WT13M</t>
  </si>
  <si>
    <t>WB05</t>
  </si>
  <si>
    <t>XCore Kit USB-C Cable 10</t>
  </si>
  <si>
    <t>PB02</t>
  </si>
  <si>
    <t>ST23C</t>
  </si>
  <si>
    <t>ST23G</t>
  </si>
  <si>
    <t>ST33M</t>
  </si>
  <si>
    <t>EST09</t>
  </si>
  <si>
    <t>EST11</t>
  </si>
  <si>
    <t>MAXHUB Non-Touch Commercial Displays</t>
  </si>
  <si>
    <t>UW105NA</t>
  </si>
  <si>
    <t>105", 21:9  5K Display, Built in Android 13.  4Gb RAM, 32Gb Storage.  Landscape only.  USB Type-C, RS232, wireless projection</t>
  </si>
  <si>
    <t>•</t>
  </si>
  <si>
    <t>UW92NA</t>
  </si>
  <si>
    <t>92" 5K Display,  Anti-glare, Built-in 2 x 16W + 15W speakers, motion and light sensors, Built in Android 13.  9Gb RAM, 64Gb storage</t>
  </si>
  <si>
    <t>ND98CMA</t>
  </si>
  <si>
    <t>98", 16:9 Non-touch LCD Display, 4K resolution, 500 nits.  Build in Android 11, 4Gb RAM, 32Gb storage, 2 x 10W built-in speaker.  Portrait / Landscape orientation, 24 x 7 operating hours.  Wall mount included</t>
  </si>
  <si>
    <t>ND86CMA</t>
  </si>
  <si>
    <t>86", 16:9 Non-touch LCD Display, 4K resolution, 500 nits.  Build in Android 11, 4Gb RAM, 32Gb storage, 2 x 16W built-in speaker.  Portrait / Landscape orientation, 18 x 7 operating hours.  Wall mount included</t>
  </si>
  <si>
    <t>ND75CMA</t>
  </si>
  <si>
    <t>75", 16:9 Non-touch LCD Display, 4K resolution, 500 nits.  Build in Android 11, 4Gb RAM, 32Gb storage, 2 x 16W built-in speaker.  Portrait / Landscape orientation, 18 x 7 operating hours.  Wall mount included</t>
  </si>
  <si>
    <t>ND65CMA</t>
  </si>
  <si>
    <t>65", 16:9 Non-touch LCD Display, 4K resolution, 500 nits.  Build in Android 11, 4Gb RAM, 32Gb storage, 2 x 16W built-in speaker.  Portrait / Landscape orientation, 18 x 7 operating hours.  Wall mount included</t>
  </si>
  <si>
    <t>ND55CMA</t>
  </si>
  <si>
    <t>55", 16:9 Non-touch LCD Display, 4K resolution, 500 nits.  Build in Android 11, 4Gb RAM, 32Gb storage, 2 x 16W built-in speaker.  Portrait / Landscape orientation, 18 x 7 operating hours.  Wall mount included</t>
  </si>
  <si>
    <t>ND43CMA</t>
  </si>
  <si>
    <t>43", 16:9 Non-touch LCD Display, 4K resolution, 500 nits.  Build in Android 11, 4Gb RAM, 32Gb storage, 2 x 16W built-in speaker.  Portrait / Landscape orientation, 18 x 7 operating hours.  Wall mount included</t>
  </si>
  <si>
    <t>ND43CMB</t>
  </si>
  <si>
    <t>MAXHUB CMB Series ND43CMB 43" 4K Commercial Display. 4K Display, Anti-Glare, 500 nits brightness, 98% sRGB. Android 14.0, 4GB RAM, 32GB Storage, A73×4 CPU. Full Featured Type-C, BT5.2, WiFi-6 supported/ 2 x 16W Built-in Speakers / Orientation: Portrait / Landscape, 7×24 operation hours.</t>
  </si>
  <si>
    <t>ND50CMB</t>
  </si>
  <si>
    <t>MAXHUB CMB Series ND50CMB 50" 4K Commercial Display/ 4K Display, Anti-Glare, 500 nits brightness, 98% sRGB. Android 14.0, 4GB RAM, 32GB Storage, A73×4 CPU. Full Featured Type-C, BT5.2, WiFi-6 supported/ 2 x 16W Built-in Speakers / Orientation: Portrait / Landscape, 7×24 operation hours.</t>
  </si>
  <si>
    <t>ND55CMB</t>
  </si>
  <si>
    <t>MAXHUB CMB Series ND55CMB 55" 4K Commercial Display. 4K Display, Anti-Glare, 500 nits brightness, 98% sRGB. Android 14.0, 4GB RAM, 32GB Storage, A73×4 CPU. Full Featured Type-C, BT5.2, WiFi-6 supported/ 2 x 16W Built-in Speakers / Orientation: Portrait / Landscape, 7×24 operation hours.</t>
  </si>
  <si>
    <t>ND65CMB</t>
  </si>
  <si>
    <t>MAXHUB CMB Series ND65CMB 65" 4K Commercial Display. 4K Display, Anti-Glare, 500 nits brightness, 98% sRGB. Android 14.0, 4GB RAM, 32GB Storage, A73×4 CPU. Full Featured Type-C, BT5.2, WiFi-6 supported/ 2 x 16W Built-in Speakers / Orientation: Portrait / Landscape, 7×24 operation hours.</t>
  </si>
  <si>
    <t>ND75CMB</t>
  </si>
  <si>
    <t>MAXHUB CMB Series ND75CMB 75" 4K Commercial Display. 4K Display, Anti-Glare, 500 nits brightness, 98% sRGB. Android 14.0, 4GB RAM, 32GB Storage, A73×4 CPU. Full Featured Type-C, BT5.2, WiFi-6 supported/ 2 x 16W Built-in Speakers / Orientation: Portrait / Landscape, 7×24 operation hours.</t>
  </si>
  <si>
    <t>ND86CMB</t>
  </si>
  <si>
    <t>MAXHUB CMB Series ND86CMB 86" 4K Commercial Display. 4K Display, Anti-Glare, 500 nits brightness, 98% sRGB. Android 14.0, 4GB RAM, 32GB Storage, A73×4 CPU. Full Featured Type-C, BT5.2, WiFi-6 supported/ 2 x 16W Built-in Speakers / Orientation: Portrait / Landscape, 7×24 operation hours.</t>
  </si>
  <si>
    <t>ND98CMB</t>
  </si>
  <si>
    <t>MAXHUB CMB Series ND98CMB 98" 4K Commercial Display. 4K Display, Anti-Glare, 500 nits brightness, 98% sRGB. Android 14.0, 4GB RAM, 32GB Storage, A73×4 CPU. Full Featured Type-C, BT5.2, WiFi-6 supported/ 2 x 16W Built-in Speakers / Orientation: Portrait / Landscape, 7×24 operation hours.</t>
  </si>
  <si>
    <t>MAXHUB Commercial Display Accessories</t>
  </si>
  <si>
    <t>OPS72A-i5</t>
  </si>
  <si>
    <t>MAXHUB OPS72A 12th Gen Intel-i5 Windows OPS Module, 16GB RAM, 256GB ROM. Compatible with  CMA&amp;UW series displays.</t>
  </si>
  <si>
    <t>OPS72A-i7</t>
  </si>
  <si>
    <t>MAXHUB OPS72A 12th Gen Intel-i7 Windows OPS Module, 16GB RAM, 256GB ROM. Compatible with  CMA&amp;UW series displays.</t>
  </si>
  <si>
    <t>WIB4722A</t>
  </si>
  <si>
    <t>MAXHUB Wall Mount for MAXHUB Commercial Display 43"-55"</t>
  </si>
  <si>
    <t>WIB9080A</t>
  </si>
  <si>
    <t>MAXHUB Wall Mount for MAXHUB Commercial Display  65"~98"</t>
  </si>
  <si>
    <t>WIB1260A</t>
  </si>
  <si>
    <t>MAXHUB Wall Mount for MAXHUB Commercial Display  105"</t>
  </si>
  <si>
    <t>MAXHUB Interactive Flat Panels</t>
  </si>
  <si>
    <t>V5550</t>
  </si>
  <si>
    <t xml:space="preserve">MAXHUB XBoard V7 series V5550 55" All-in-one Conference Interactive Touch Display. 16:9, 3840 x 2160 resolution, 350 nit, 1200:1 contrast ratio. Intelligent Touchscreen Technology with 50 touch points. 2 x HDMI in, 2 x USB2.0, 2 x USB3.0, 1 x USC Type-C, Touch 2.0 x 1, Audio IN x 1, Audio OUT x 1, RS232 x 1, RJ45 x 1. OPS Slot (PC Not Included). 3 x 50MP Cameras (Panroma + Telephoto + Telephoto), 2 x Optical Zoom / 5 x Digital Zoom). Speakers 2 x 10W + 20W Subwoofer.16 mic array up to 15m range.
</t>
  </si>
  <si>
    <t>V6550</t>
  </si>
  <si>
    <t>MAXHUB XBoard V7 series V6550 65" All-in-one Conference Interactive Touch Display. 16:9, 3840 x 2160 resolution, 350 nit, 5000:1 contrast ratio. Intelligent Touchscreen Technology with 50 touch points. 2 x HDMI in, 2 x USB2.0, 2 x USB3.0, 1 x USC Type-C, Touch 2.0 x 1, Audio IN x 1, Audio OUT x 1, RS232 x 1, RJ45 x 1. OPS Slot (PC Not Included). 3 x 50MP Cameras (Panroma + Telephoto + Telephoto), 2 x Optical Zoom / 5 x Digital Zoom). Speakers 2 x 10W + 20W Subwoofer.16 mic array up to 15m range.</t>
  </si>
  <si>
    <t>V7550</t>
  </si>
  <si>
    <t>MAXHUB XBoard V7 series V7550 75" All-in-one Conference Interactive Touch Display.  16:9, 3840 x 2160 resolution, 350 nit, 5000:1 contrast ratio. Intelligent Touchscreen Technology with 50 touch points. 2 x HDMI in, 2 x USB2.0, 2 x USB3.0, 1 x USC Type-C, Touch 2.0 x 1, Audio IN x 1, Audio OUT x 1, RS232 x 1, RJ45 x 1. OPS Slot (PC Not Included). 3 x 50MP Cameras (Panroma + Telephoto + Telephoto), 2 x Optical Zoom / 5 x Digital Zoom). Speakers 2 x 10W + 20W Subwoofer.16 mic array up to 15m range.</t>
  </si>
  <si>
    <t>V8650</t>
  </si>
  <si>
    <t>MAXHUB XBoard V7 series V8650 86" All-in-one Conference Interactive Touch Display.  16:9, 3840 x 2160 resolution, 350 nit, 5000:1 contrast ratio. Intelligent Touchscreen Technology with 50 touch points. 2 x HDMI in, 2 x USB2.0, 2 x USB3.0, 1 x USC Type-C, Touch 2.0 x 1, Audio IN x 1, Audio OUT x 1, RS232 x 1, RJ45 x 1. OPS Slot (PC Not Included). 3 x 50MP Cameras (Panroma + Telephoto + Telephoto), 2 x Optical Zoom / 5 x Digital Zoom). Speakers 2 x 10W + 20W Subwoofer.16 mic array up to 15m range.</t>
  </si>
  <si>
    <t>C9850</t>
  </si>
  <si>
    <t>MAXHUB XBoard V7 series C9850 98" All-in-one Conference Interactive Touch Display.  16:9, 3840 x 2160 resolution, 350 nit, 5000:1 contrast ratio. Intelligent Touchscreen Technology with 50 touch points. 2 x HDMI in, 2 x USB2.0, 2 x USB3.0, 1 x USC Type-C, Touch 2.0 x 1, Audio IN x 1, Audio OUT x 1, RS232 x 1, RJ45 x 1. OPS Slot (PC Not Included). 50MP Camera. Speakers 2 x 10W + 20W Subwoofer.8 mic array up to 15m range.</t>
  </si>
  <si>
    <t>T8650</t>
  </si>
  <si>
    <t>MAXHUB XBoard V7 series T8650 86" All-in-one Conference Interactive Touch Display.  16:9, 3840 x 2160 resolution Mini-LED Display, 350 nit, 5000:1 contrast ratio. 444 channels high-precision capacitive touch. 3 x 50MP Cameras (Panroma + Telephoto + Telephoto), 2 x Optical Zoom / 5 x Digital Zoom). Speakers 4 x 10W + 20W Subwoofer.16 mic array up to 15m range.</t>
  </si>
  <si>
    <t>V555T</t>
  </si>
  <si>
    <t>MAXHUB XBoard V7 series V555T 55" Microsoft Teams Rooms Interactive Touch Display. 16:9, 3840 x 2160 resolution, 350 nit, 5000:1 contrast ratio. Intelligent Touchscreen Technology with 50 touch points. 2 x HDMI in, 2 x USB2.0, 2 x USB3.0, 1 x USC Type-C, Touch 2.0 x 1, Audio IN x 1, Audio OUT x 1, RS232 x 1, RJ45 x 1. OPS Slot. 3 x 50MP Cameras (Panroma + Telephoto + Telephoto), 2 x Optical Zoom / 5 x Digital Zoom). Speakers 2 x 10W + 20W Subwoofer.16 mic array up to 15m range. PC module included in the box, 12th Gen Intel core - i5.</t>
  </si>
  <si>
    <t>V655T</t>
  </si>
  <si>
    <t>MAXHUB XBoard V7 series V655T 65" Microsoft Teams Rooms Interactive Touch Display. 16:9, 3840 x 2160 resolution, 350 nit, 5000:1 contrast ratio. Intelligent Touchscreen Technology with 50 touch points. 2 x HDMI in, 2 x USB2.0, 2 x USB3.0, 1 x USC Type-C, Touch 2.0 x 1, Audio IN x 1, Audio OUT x 1, RS232 x 1, RJ45 x 1. OPS Slot. 3 x 50MP Cameras (Panroma + Telephoto + Telephoto), 2 x Optical Zoom / 5 x Digital Zoom). Speakers 2 x 10W + 20W Subwoofer.16 mic array up to 15m range. PC module included in the box, 12th Gen Intel core - i5.</t>
  </si>
  <si>
    <t>V755T</t>
  </si>
  <si>
    <t>MAXHUB XBoard V7 series V755T 75" Microsoft Teams Rooms Interactive Touch Display. 16:9, 3840 x 2160 resolution, 350 nit, 5000:1 contrast ratio. Intelligent Touchscreen Technology with 50 touch points. 2 x HDMI in, 2 x USB2.0, 2 x USB3.0, 1 x USC Type-C, Touch 2.0 x 1, Audio IN x 1, Audio OUT x 1, RS232 x 1, RJ45 x 1. OPS Slot. 3 x 50MP Cameras (Panroma + Telephoto + Telephoto), 2 x Optical Zoom / 5 x Digital Zoom). Speakers 2 x 10W + 20W Subwoofer.16 mic array up to 15m range. PC module included in the box, 12th Gen Intel core - i5.</t>
  </si>
  <si>
    <t>V865T</t>
  </si>
  <si>
    <t>MAXHUB XBoard V7 series V865T 86" Microsoft Teams Rooms Interactive Touch Display. 16:9, 3840 x 2160 resolution, 350 nit, 5000:1 contrast ratio. Intelligent Touchscreen Technology with 50 touch points. 2 x HDMI in, 2 x USB2.0, 2 x USB3.0, 1 x USC Type-C, Touch 2.0 x 1, Audio IN x 1, Audio OUT x 1, RS232 x 1, RJ45 x 1. OPS Slot. 3 x 50MP Cameras (Panroma + Telephoto + Telephoto), 2 x Optical Zoom / 5 x Digital Zoom). Speakers 2 x 10W + 20W Subwoofer.16 mic array up to 15m range.PC module included in the box, 12th Gen Intel core - i5</t>
  </si>
  <si>
    <t>V925T</t>
  </si>
  <si>
    <t xml:space="preserve">MAXHUB XBoard V7 series V925T 92" 21:9 5K Microsoft Teams Rooms Interactive Touch Display.  21:9, 5120 x 2880 resolution, 350 nit, 5000:1 contrast ratio. Intelligent Touchscreen Technology with 50 touch points. 2 x HDMI in, 2 x USB2.0, 2 x USB3.0, 1 x USC Type-C, Touch 2.0 x 1, Audio IN x 1, Audio OUT x 1, RS232 x 1, RJ45 x 1. OPS Slot. 3 x 50MP Cameras (Panroma + Telephoto + Telephoto), 2 x Optical Zoom / 5 x Digital Zoom). Speakers 2 x 10W + 20W Subwoofer.16 mic array up to 15m range.PC module included in the box, 12th Gen Intel core - i5. </t>
  </si>
  <si>
    <t>MAXHUB IFP Accessories</t>
  </si>
  <si>
    <t>MAXHUB MT71E 12th Gen Intel-i5 Windows PC module. Windows 11 Pro. 16GB RAM, 256GB ROM. Compatible with MH OS V6&amp;V7 series only.</t>
  </si>
  <si>
    <t>MAXHUB MT71F 12th Gen Intel-i7 Windows PC module. Windows 11 Pro. 16GB RAM, 256GB ROM. Compatible with MH OS V6&amp;V7 series only.</t>
  </si>
  <si>
    <t>TCP33T</t>
  </si>
  <si>
    <t>MAXHUB TCP33T Universal Console for surface hub &amp; MAXHUB V7</t>
  </si>
  <si>
    <t>TCP30WM</t>
  </si>
  <si>
    <t>MAXHUB Wall Mount Bracket for TCP30T/TCP31T/TCP33T/TCP35T/AP30</t>
  </si>
  <si>
    <t>Screen Sharing Box.  Android 9.0, supports 2.4 / 5GHz frequency wifi, 4K UHD Output, 60fps.  Does not include wireless dongles</t>
  </si>
  <si>
    <t xml:space="preserve">USB-C wireless sharing dongle.  Supports wireless BYOD/BYOM.  NFC connect.  </t>
  </si>
  <si>
    <t>Caddy to hold up to 3 wireless dongles</t>
  </si>
  <si>
    <t>SW13F</t>
  </si>
  <si>
    <t>MAXHUB SW13F Stylus. Infrared recognition supported. 2 stylus and 3 nibs in the package. Compatible with MAXHUB V6 &amp; V7 series</t>
  </si>
  <si>
    <t>Stand for MAXHUB screens. Maximum load 100KG, suitable for 65/75/86" IFP</t>
  </si>
  <si>
    <t>MAXHUB ST33M Mobile Stand - Maximum load 100KG, available for 55"/65"75"/86"</t>
  </si>
  <si>
    <t>Electronic, height adjustable stand</t>
  </si>
  <si>
    <t>Electronic, height adjustable flip stand</t>
  </si>
  <si>
    <t>MAXHUB MTR Systems</t>
  </si>
  <si>
    <t>Xcore Kit</t>
  </si>
  <si>
    <t>MAXHUB Xcore PC with 12th Gen Interl Core processor and 10.1" Teams Room console with motion sensor</t>
  </si>
  <si>
    <t>XT20-VB Kit</t>
  </si>
  <si>
    <t>MAXHUB XCore Kit Pro + U50</t>
  </si>
  <si>
    <t>XCore Kit Pro</t>
  </si>
  <si>
    <t>MAXHUB XCore Kit Pro MTR Bundle</t>
  </si>
  <si>
    <t>Slave console for XCore Kit Pro</t>
  </si>
  <si>
    <t>XT20-PS Kit</t>
  </si>
  <si>
    <t>MAXHUB XT20-PS Kit Microsoft Teams Rooms on Windows with PTZ Camera and Speakerphone Bundle
XC25T x 1, 12th Gen Intel 10-Core - i5 Processor, 16GB RAM, 256GB ROM
TCP30T x 1, capacitive touch recognition, 1920(H)×1080(V)
UC P30 x 1, 4K telephoto camera, 12x optical zoom, 4K panoramic camera
UC BM45 x 1, 8 microphone array, 8m pickup range, 5W speaker</t>
  </si>
  <si>
    <t>MAXHUB 10m USB-C Cable
Compatible for Microsoft Teams Rooms XCore Kit</t>
  </si>
  <si>
    <t>MAXHUB Video Bars</t>
  </si>
  <si>
    <t>U50</t>
  </si>
  <si>
    <t>MAXHUB XBar U50 Teams Rooms USB video bar</t>
  </si>
  <si>
    <t>V50 Kit</t>
  </si>
  <si>
    <t>MAXHUB XBar V50 Teams Rooms MDEP video bar kit</t>
  </si>
  <si>
    <t>V70 Kit</t>
  </si>
  <si>
    <t>MAXHUB XBar V70 Teams Rooms MDEP video bar kit</t>
  </si>
  <si>
    <t>W70 Kit</t>
  </si>
  <si>
    <t>MAXHUB XBar W70 Teams Rooms Windows video bar kit</t>
  </si>
  <si>
    <t>MAXHUB UC Products</t>
  </si>
  <si>
    <t>UC S07</t>
  </si>
  <si>
    <t>Teams Room 4K videobar with 5K digital zoom, electronic PTZ with up to 10 presets.   6 beamforming microphone arrays and 11W speaker.  Intelligent framing using human detection and voice tracking</t>
  </si>
  <si>
    <t>UC BM35</t>
  </si>
  <si>
    <t>Teams Room speakerphone. 360° pickup, Intelligent noise reduction 8W speakers.  Powerful 8W speaker.  Intelligent AI Noise Reduction technology,</t>
  </si>
  <si>
    <t>UC S15</t>
  </si>
  <si>
    <t>4K all in one soundbar with Android OC.  12Mp camera, 120° field of view.  5x digital zoom with auto framing.  8 beamforming mic array with noise &amp; echo cancellation.  8W + 3W speakers</t>
  </si>
  <si>
    <t>UC P30</t>
  </si>
  <si>
    <t>Dual Lens PTZ 4K camera.  12 x optical zoom, 8MP sensor with auto framing, speaker / presenter tracking - launching soon</t>
  </si>
  <si>
    <t>UC BM45</t>
  </si>
  <si>
    <t>MAXHUB UC BM45 Microsoft Teams Rooms Speakerphone.Microsoft Teams Rooms Certified. 8 microphone array, 8m pickup range. 5W speaker. USB-C x 1, RJ45 x 2. Support AEC, ANC, AGC, De-reverberation. Supports up to 8 units cascades</t>
  </si>
  <si>
    <t>UC M40</t>
  </si>
  <si>
    <t>MAXHUB UC M40 4K Panoramic USB Camera. 1/2.7" CMOS, 5MP camera, 4K video, HFOV 360°. 4 microphone array, 5m pick-up range. USB-C 2.0 x 1</t>
  </si>
  <si>
    <t>PA50T</t>
  </si>
  <si>
    <t>MAXHUB MTR Portable Case PA50T</t>
  </si>
  <si>
    <t>WIB8015B</t>
  </si>
  <si>
    <t>MAXHUB WIB8015B Camera Mount. Compatible with UC S07/S15</t>
  </si>
  <si>
    <t>WIB10A</t>
  </si>
  <si>
    <t>MAXHUB WIB10A Videobar TV bracket</t>
  </si>
  <si>
    <t>WIB20A</t>
  </si>
  <si>
    <t>MAXHUB WIB10A PTZ Camera bracket</t>
  </si>
  <si>
    <t>WIB01</t>
  </si>
  <si>
    <t>MAXHUB WIB01 Camera Tripod</t>
  </si>
  <si>
    <t>Pivot (Premium)</t>
  </si>
  <si>
    <t>MAXHUB Pivot (Premium) Device Management System (1 license= 1 device/year)
• Deploy and configure devices in bulk​
• Remote diagnostics and device control
• Powerful device management features
• Get powerful insights and analytics</t>
  </si>
  <si>
    <t>MAXHUB Portable Capture System</t>
  </si>
  <si>
    <t>CSP50-Bundle</t>
  </si>
  <si>
    <t>MAXHUB Portable Capture System - Contains MAXHUB Portable Capture Host CSP50, 2 x Wireless PTZ Camera EP50, Wireless Lavalier Microphone LM50 and Portable Case PA50.</t>
  </si>
  <si>
    <t>POA</t>
  </si>
  <si>
    <t>CSP50</t>
  </si>
  <si>
    <t>MAXHUB Portable Capture Host CSP50 (Host Only, no other equipment)</t>
  </si>
  <si>
    <t>EP50</t>
  </si>
  <si>
    <t>MAXHUB Wireless PTZ Camera EP50</t>
  </si>
  <si>
    <t>LM50</t>
  </si>
  <si>
    <t>MAXHUB Wireless Lavalier Microphone LM50</t>
  </si>
  <si>
    <t>PA50</t>
  </si>
  <si>
    <t>MAXHUB Portable Case PA50</t>
  </si>
  <si>
    <t>CM30K</t>
  </si>
  <si>
    <t>MAXHUB Capture System CM30K Ceiling Microphone</t>
  </si>
  <si>
    <t>MAXHUB Raptor All-in-One LED Walls</t>
  </si>
  <si>
    <t>LP135F07</t>
  </si>
  <si>
    <t>MAXHUB Raptor V3 Series LP135F07 All-In-One Ultra-slim SMD Lite</t>
  </si>
  <si>
    <t>LP162F07</t>
  </si>
  <si>
    <t>MAXHUB Raptor V3 Series LP162F07 All-In-One Ultra-slim SMD Lite</t>
  </si>
  <si>
    <t>LP135V07C</t>
  </si>
  <si>
    <t>MAXHUB Raptor V3 Series LP135V07C All-In-One Ultra-slim COB Lite</t>
  </si>
  <si>
    <t>LX120V07</t>
  </si>
  <si>
    <t>MAXHUB Raptor Series V3 All-in-one LED wall, three in one mainboard design, build-in Android 13.0 system, 8GB RAM, 64GB ROM. Screen Size 120", pixel Pitch 1.3, Resolution 1920 x 1080, built-in 4*30W speakers, support 4.2 channels. Brightness 100-600nit (adjustable), Contrast Rate 6500:1,refresh rate 3840Hz</t>
  </si>
  <si>
    <t>LX138V07</t>
  </si>
  <si>
    <t>MAXHUB Raptor Series V3 All-in-one LED wall, three in one mainboard design, build-in Android 13.0 system, 8GB RAM, 64GB ROM. Screen Size 138", pixel Pitch 1.5, Resolution 1920 x 1080, built-in 4*30W speakers, support 4.2 channels. Brightness 100-600nit (adjustable), Contrast Rate 6500:1,refresh rate 3840Hz</t>
  </si>
  <si>
    <t>LX150V07</t>
  </si>
  <si>
    <t>MAXHUB Raptor Series V3 All-in-one LED wall, three in one mainboard design, build-in Android 13.0 system, 8GB RAM, 64GB ROM. Screen Size 150", pixel Pitch 1.7, Resolution 1920 x 1080, built-in 4*30W speakers, support 4.2 channels. Brightness 100-600nit (adjustable), Contrast Rate 6500:1,refresh rate 3840Hz</t>
  </si>
  <si>
    <t>LX165V07</t>
  </si>
  <si>
    <t>MAXHUB Raptor Series V3 All-in-one LED wall, three in one mainboard design, build-in Android 13.0 system, 8GB RAM, 64GB ROM. Screen Size 165", pixel Pitch 1.9, Resolution 1920 x 1080, built-in 4*30W speakers, support 4.2 channels. Brightness 100-600nit (adjustable), Contrast Rate 6500:1,refresh rate 3840Hz</t>
  </si>
  <si>
    <t>LX180V07</t>
  </si>
  <si>
    <t>LX220V07</t>
  </si>
  <si>
    <t>LX220V18</t>
  </si>
  <si>
    <t>MAXHUB Raptor Series V3 All-in-one LED wall, three in one mainboard design, build-in Android 13.0 system, 8GB RAM, 64GB ROM. Screen Size 220", pixel Pitch 1.2, Resolution 3840 x 2160, built-in 4*30W speakers, support 4.2 channels. Brightness 100-600nit (adjustable), Contrast Rate 6500:1,refresh rate 3840Hz</t>
  </si>
  <si>
    <t>LX135V07C</t>
  </si>
  <si>
    <t xml:space="preserve">MAXHUB Raptor Series V3 All-in-one LED wall, three in one mainboard design, build-in Android 13.0 system, 8GB RAM, 64GB ROM. Screen Size 135", pixel Pitch 1.5mm, Resolution 1920 x 1080, built-in 4*30W speakers, support 4.2 channels. Brightness 100-600nit (adjustable), Contrast Rate 6500:1,refresh rate 3840Hz
</t>
  </si>
  <si>
    <t>LX162V18C</t>
  </si>
  <si>
    <t>MAXHUB Raptor Series V3 All-in-one LED wall, three in one mainboard design, build-in Android 13.0 system, 8GB RAM, 64GB ROM. Screen Size 162", pixel Pitch 0.9mm, Resolution 3840 x 2160, built-in 4*30W speakers, support 4.2 channels. Brightness 100-600nit (adjustable), Contrast Rate 6500:1,refresh rate 3840Hz</t>
  </si>
  <si>
    <t>LQ110M07</t>
  </si>
  <si>
    <t>MAXHUB Foldable 110” All-in-One LED display</t>
  </si>
  <si>
    <t>LQ138M07</t>
  </si>
  <si>
    <t>MAXHUB Foldable 138” All-in-One LED display</t>
  </si>
  <si>
    <t>LMT71A</t>
  </si>
  <si>
    <t>MAXHUB LMT71A Windows 10 OPS Module</t>
  </si>
  <si>
    <t>LID01A</t>
  </si>
  <si>
    <t>MAXHUB LID01A Radar Module</t>
  </si>
  <si>
    <t>LED Wall Mobile Stands</t>
  </si>
  <si>
    <t>ST90</t>
  </si>
  <si>
    <t>Mobile stand, support 110", 120", 138" ,150“，165" MAXHUB LED</t>
  </si>
  <si>
    <t>LED Wall Accessories</t>
  </si>
  <si>
    <t>SL22MC</t>
  </si>
  <si>
    <t>Lectern Bundle including : Desktop Lectern, Lectern Mic x 2, Wireless audio hub</t>
  </si>
  <si>
    <t>Professional Services (required for non-technical certified partners)</t>
  </si>
  <si>
    <t>Site Survey</t>
  </si>
  <si>
    <t xml:space="preserve">Site survey to determine suitability of site for installation of Maxhub screen : Includes confirmation of wall strength, define cable runs for power, content, data, test wifi, </t>
  </si>
  <si>
    <t>Installation 120</t>
  </si>
  <si>
    <t>Installation of screens 120 - 165".  3 man team, price per day.  If site is particularly complex, installations may take more than 1 day.  Sundy costs (cables, trunking etc) not included.  Final costs to be determined by site survey</t>
  </si>
  <si>
    <t>Installation 180</t>
  </si>
  <si>
    <t>Installation of screens 180 - 220".  4 man team, price per day.  If site is particularly complex, installations may take more than 1 day.  Sundy costs (cables, trunking etc) not included.  Final costs to be determined by site survey</t>
  </si>
  <si>
    <t>Accessories</t>
  </si>
  <si>
    <t>AS-Gold-Raptor-3YR</t>
  </si>
  <si>
    <t>3 year extended service plan for MAXHUB Raptor LED  screens.  Includes engineer onsite to determine fault and swap hardware if appropriate.  See service description for details</t>
  </si>
  <si>
    <t>.</t>
  </si>
  <si>
    <t>Ascentae GoBright Price File</t>
  </si>
  <si>
    <t xml:space="preserve">Ascentae </t>
  </si>
  <si>
    <t>NEW</t>
  </si>
  <si>
    <t>Article number</t>
  </si>
  <si>
    <t>Brand</t>
  </si>
  <si>
    <t>Article description</t>
  </si>
  <si>
    <t>New List Price</t>
  </si>
  <si>
    <t>New Standard Price</t>
  </si>
  <si>
    <t>New Deal Reg 1 Star Partner Price</t>
  </si>
  <si>
    <t>New Deal Reg 2 Star Partner Price</t>
  </si>
  <si>
    <t>New Deal Reg 3 Star Partner Price</t>
  </si>
  <si>
    <t>1 Year Licenses</t>
  </si>
  <si>
    <t>GB-ROOM (1-9)</t>
  </si>
  <si>
    <t>Room Manager &amp; App licence per room, 1 year, 1-9 rooms</t>
  </si>
  <si>
    <t>GB-ROOM (10-24)</t>
  </si>
  <si>
    <t>Room Manager &amp; App licence per room, 1 year, &gt;=10 rooms</t>
  </si>
  <si>
    <t>GB-ROOM (25-49)</t>
  </si>
  <si>
    <t>Room Manager &amp; App licence per room, 1 year, &gt;=25 rooms</t>
  </si>
  <si>
    <t>GB-ROOM (50+)</t>
  </si>
  <si>
    <t>Room Manager &amp; App licence per room, 1 year, &gt;=50 rooms</t>
  </si>
  <si>
    <t>GB-ROOMSIG (1-9)</t>
  </si>
  <si>
    <t>Digital Signage In-room and on room display licence per room, 1 year, 1-9 rooms (in addition to room licence)</t>
  </si>
  <si>
    <t>GB-ROOMSIG (10-24)</t>
  </si>
  <si>
    <t>Digital Signage In-room and on room display licence per room, 1 year, &gt;=10 rooms (in addition to room licence)</t>
  </si>
  <si>
    <t>GB-ROOMSIG (25-49)</t>
  </si>
  <si>
    <t>Digital Signage In-room and on room display licence per room, 1 year, &gt;=25 rooms (in addition to room licence)</t>
  </si>
  <si>
    <t>GB-ROOMSIG (50+)</t>
  </si>
  <si>
    <t>Digital Signage In-room and on room display licence per room, 1 year, &gt;=50 rooms (in addition to room licence)</t>
  </si>
  <si>
    <t>GB-DESK (1-249)</t>
  </si>
  <si>
    <t>Desk Manager &amp; App licence per desk, 1 year, 1-249 desks.</t>
  </si>
  <si>
    <t>GB-DESK (250-999)</t>
  </si>
  <si>
    <t>Desk Manager &amp; App licence per desk, 1 year, 250-999 desks.</t>
  </si>
  <si>
    <t>GB-DESK (1000-1999)</t>
  </si>
  <si>
    <t xml:space="preserve">Desk Manager &amp; App licence per desk, 1 year, 1000-1999 desks. </t>
  </si>
  <si>
    <t>GB-DESK (2000+)</t>
  </si>
  <si>
    <t xml:space="preserve">Desk Manager &amp; App licence per desk, 1 year,  &gt;=2000 desks. </t>
  </si>
  <si>
    <t>GB-PARKING (1-249)</t>
  </si>
  <si>
    <t xml:space="preserve">GoBright Parking incl manager &amp; app per parking place per year, 1-249 pcs. </t>
  </si>
  <si>
    <t>GB-PARKING (250-999)</t>
  </si>
  <si>
    <t>GoBright Parking incl manager &amp; app per parking place per year, 249-999 pcs.</t>
  </si>
  <si>
    <t>GB-PARKING (1000-1999)</t>
  </si>
  <si>
    <t>GoBright Parking incl manager &amp; app per parking place per year, 1000-1999 pcs.</t>
  </si>
  <si>
    <t>GB-PARKING (2000+)</t>
  </si>
  <si>
    <t xml:space="preserve">GoBright Parking incl manager &amp; app per parking place per year, 2000+ pcs. </t>
  </si>
  <si>
    <t>GB-VIEW-CORE (1-9)</t>
  </si>
  <si>
    <t>GoBright View licence per player, 1 year, 1-9 players</t>
  </si>
  <si>
    <t>Previously GB-VIEW (1-9)</t>
  </si>
  <si>
    <t>GB-VIEW-CORE (10-24)</t>
  </si>
  <si>
    <t>GoBright View licence per player, 1 year, 10-24 players</t>
  </si>
  <si>
    <t>Previously GB-VIEW (10-24)</t>
  </si>
  <si>
    <t>GB-VIEW-CORE (25-49)</t>
  </si>
  <si>
    <t>GoBright View licence per player, 1 year, 25-49 players</t>
  </si>
  <si>
    <t>Previously GB-VIEW (25-49)</t>
  </si>
  <si>
    <t>GB-VIEW-CORE (50+)</t>
  </si>
  <si>
    <t>GoBright View licence per player, 1 year, 50+ players</t>
  </si>
  <si>
    <t>Previously GB-VIEW (50+)</t>
  </si>
  <si>
    <t>GB-VIEW-PREMIUM (1-9)</t>
  </si>
  <si>
    <t>GoBright View Premium licence per player, 1 year, 1-9 players</t>
  </si>
  <si>
    <t>GB-VIEW-PREMIUM (10-24)</t>
  </si>
  <si>
    <t>GoBright View Premium licence per player, 1 year, 10-24 players</t>
  </si>
  <si>
    <t>GB-VIEW-PREMIUM (25-49)</t>
  </si>
  <si>
    <t>GoBright View Premium licence per player, 1 year, 25-49 players</t>
  </si>
  <si>
    <t>GB-VIEW-PREMIUM (50+)</t>
  </si>
  <si>
    <t>GoBright View Premium licence per player, 1 year, 50+ players</t>
  </si>
  <si>
    <t>GB-WAYFINDER</t>
  </si>
  <si>
    <t>Wayfinder licence per screen, 1 year</t>
  </si>
  <si>
    <t>GB-MAP (1-9)</t>
  </si>
  <si>
    <t>Mapping licence per floor, 1 year, 1-9 Maps</t>
  </si>
  <si>
    <t>Changed from GB-MAP</t>
  </si>
  <si>
    <t>GB-MAP (10-24)</t>
  </si>
  <si>
    <t>Mapping licence per floor, 1 year, 10-24 Maps</t>
  </si>
  <si>
    <t>GB-MAP (25-49)</t>
  </si>
  <si>
    <t>Mapping licence per floor, 1 year, 25-49 Maps</t>
  </si>
  <si>
    <t>GB-MAP (50+)</t>
  </si>
  <si>
    <t>Mapping licence per floor, 1 year, 50 Maps</t>
  </si>
  <si>
    <t>GB-VISIT</t>
  </si>
  <si>
    <t>Digital Visitor registration licence per location, 1 year</t>
  </si>
  <si>
    <t>GB-CONTROL</t>
  </si>
  <si>
    <t>Control licence per room, 1 year, Renewals Only</t>
  </si>
  <si>
    <t>GB-CATSERV</t>
  </si>
  <si>
    <t>Catering &amp; Services Manager licence per room, 1 year</t>
  </si>
  <si>
    <t>GB-LOCKERBANK</t>
  </si>
  <si>
    <t>Locker integration per lockerbank, 1 year</t>
  </si>
  <si>
    <t>GB-API-ACCESS</t>
  </si>
  <si>
    <t>GoBright API Access (for Power BI and other third party integrations) - 1 year</t>
  </si>
  <si>
    <t>GB-WEEKPLANNER</t>
  </si>
  <si>
    <t>Week Planner license; per location, 1 Year</t>
  </si>
  <si>
    <t>GB-ANALYTICS-ADV</t>
  </si>
  <si>
    <t>GoBright Advanced Analytics licence, 1 Year</t>
  </si>
  <si>
    <t>GB-ADMIN-SUPPORT (5, 50)</t>
  </si>
  <si>
    <t>GoBright Admin Support - Less than 5 Room/Visit/View and up to 50 desk/parking licences</t>
  </si>
  <si>
    <t>GB-ADMIN-SUPPORT (25, 500)</t>
  </si>
  <si>
    <t>GoBright Admin Support - Less than 25 Room/Visit/View and up to 500 desk/parking licences</t>
  </si>
  <si>
    <t>GB-ADMIN-SUPPORT (75, 1500)</t>
  </si>
  <si>
    <t>GoBright Admin Support - Less than 75 Room/Visit/View and up to 1500 desk/parking licences</t>
  </si>
  <si>
    <t>GB-ADMIN-SUPPORT (250, 3000)</t>
  </si>
  <si>
    <t>GoBright Admin Support - Less than 250 Room/Visit/View and up to 3000 desk/parking licences</t>
  </si>
  <si>
    <t>GB-ADMIN-SUPPORT (CUSTOM)</t>
  </si>
  <si>
    <t>GoBright Admin Support - From 250 Room/Visit/View or above 3000 desk/parking licences</t>
  </si>
  <si>
    <t>SMS Credits</t>
  </si>
  <si>
    <t>GB-SMS-1000</t>
  </si>
  <si>
    <t>Digital Self-registration SMS bundle 1000 SMS credits</t>
  </si>
  <si>
    <t>3 Year Licenses (Discount Applied)</t>
  </si>
  <si>
    <t>GB-ROOM-3Y (1-9)</t>
  </si>
  <si>
    <t>Room Manager &amp; App licence per room, 3 year, 1-9 rooms</t>
  </si>
  <si>
    <t>GB-ROOM-3Y (10-24)</t>
  </si>
  <si>
    <t>Room Manager &amp; App licence per room, 3 year, &gt;=10 rooms</t>
  </si>
  <si>
    <t>GB-ROOM-3Y (25-49)</t>
  </si>
  <si>
    <t>Room Manager &amp; App licence per room, 3 year, &gt;=25 rooms</t>
  </si>
  <si>
    <t>GB-ROOM-3Y (50+)</t>
  </si>
  <si>
    <t>Room Manager &amp; App licence per room, 3 year, &gt;=50 rooms</t>
  </si>
  <si>
    <t>GB-ROOMSIG-3Y (1-9)</t>
  </si>
  <si>
    <t>Digital Signage In-room and on room display licence per room, 3 year, 1-9 rooms (in addition to room licence)</t>
  </si>
  <si>
    <t>GB-ROOMSIG-3Y (10-24)</t>
  </si>
  <si>
    <t>Digital Signage In-room and on room display licence per room, 3 year, &gt;=10 rooms (in addition to room licence)</t>
  </si>
  <si>
    <t>GB-ROOMSIG-3Y (25-49)</t>
  </si>
  <si>
    <t>Digital Signage In-room and on room display licence per room, 3 year, &gt;=25 rooms (in addition to room licence)</t>
  </si>
  <si>
    <t>GB-ROOMSIG-3Y (50+)</t>
  </si>
  <si>
    <t>Digital Signage In-room and on room display licence per room, 3 year, &gt;=50 rooms (in addition to room licence)</t>
  </si>
  <si>
    <t>GB-DESK-3Y (1-249)</t>
  </si>
  <si>
    <t>Desk Manager &amp; App licence per desk, 3 year, 1-249 desks.</t>
  </si>
  <si>
    <t>GB-DESK-3Y (250-999)</t>
  </si>
  <si>
    <t>Desk Manager &amp; App licence per desk, 3 year, 250-999 desks.</t>
  </si>
  <si>
    <t>GB-DESK-3Y (1000-1999)</t>
  </si>
  <si>
    <t xml:space="preserve">Desk Manager &amp; App licence per desk, 3 year, 1000-1999 desks. </t>
  </si>
  <si>
    <t>GB-DESK-3Y (2000+)</t>
  </si>
  <si>
    <t xml:space="preserve">Desk Manager &amp; App licence per desk, 3 year,  &gt;=2000 desks. </t>
  </si>
  <si>
    <t>GB-PARKING-3Y (1-249)</t>
  </si>
  <si>
    <t xml:space="preserve">GoBright Parking incl manager &amp; app per parking place, 3 year, 1-249 pcs. </t>
  </si>
  <si>
    <t>GB-PARKING-3Y (250-999)</t>
  </si>
  <si>
    <t>GoBright Parking incl manager &amp; app per parking place, 3 year, 249-999 pcs.</t>
  </si>
  <si>
    <t>GB-PARKING-3Y (1000-1999)</t>
  </si>
  <si>
    <t>GoBright Parking incl manager &amp; app per parking place, 3 year, 1000-1999 pcs.</t>
  </si>
  <si>
    <t>GB-PARKING-3Y (2000+)</t>
  </si>
  <si>
    <t xml:space="preserve">GoBright Parking incl manager &amp; app per parking place, 3 year, 2000+ pcs. </t>
  </si>
  <si>
    <t>GB-VIEW-3Y (1-9)</t>
  </si>
  <si>
    <t>GoBright View licence per player, 3 year, 1-9 players</t>
  </si>
  <si>
    <t>GB-VIEW-3Y (10-24)</t>
  </si>
  <si>
    <t>GoBright View licence per player, 3 year, 10-24 players</t>
  </si>
  <si>
    <t>GB-VIEW-3Y (25-49)</t>
  </si>
  <si>
    <t>GoBright View licence per player, 3 year, 25-49 players</t>
  </si>
  <si>
    <t>GB-VIEW-3Y (50+)</t>
  </si>
  <si>
    <t>GoBright View licence per player, 3 year, 50+ players</t>
  </si>
  <si>
    <t>GB-VIEW-PREMIUM-3Y (1-9)</t>
  </si>
  <si>
    <t>GoBright View Premium licence per player, 3 year, 1-9 players</t>
  </si>
  <si>
    <t>GB-VIEW-PREMIUM-3Y (10-24)</t>
  </si>
  <si>
    <t>GoBright View Premium licence per player, 3 year, 10-24 players</t>
  </si>
  <si>
    <t>GB-VIEW-PREMIUM-3Y (25-49)</t>
  </si>
  <si>
    <t>GoBright View Premium licence per player, 3 year, 25-49 players</t>
  </si>
  <si>
    <t>GB-VIEW-PREMIUM-3Y (50+)</t>
  </si>
  <si>
    <t>GoBright View Premium licence per player, 3 year, 50+ players</t>
  </si>
  <si>
    <t>GB-WAYFINDER-3Y</t>
  </si>
  <si>
    <t>Wayfinder licence per screen, 3 year</t>
  </si>
  <si>
    <t>GB-MAP-3Y (1-9)</t>
  </si>
  <si>
    <t>Mapping licence per floor, 3 year, 1-9 Maps</t>
  </si>
  <si>
    <t>GB-MAP-3Y (10-24)</t>
  </si>
  <si>
    <t>Mapping licence per floor, 3 year, 10-24 Maps</t>
  </si>
  <si>
    <t>GB-MAP-3Y (25-49)</t>
  </si>
  <si>
    <t>Mapping licence per floor, 3 year, 25-49 Maps</t>
  </si>
  <si>
    <t>GB-MAP-3Y (50+)</t>
  </si>
  <si>
    <t>Mapping licence per floor, 3 year, 50 Maps</t>
  </si>
  <si>
    <t>GB-VISIT-3Y</t>
  </si>
  <si>
    <t>Digital Visitor registration licence per location, 3 year</t>
  </si>
  <si>
    <t>GB-CONTROL-3Y</t>
  </si>
  <si>
    <t>Control licence per room, 3 year, Renewals Only</t>
  </si>
  <si>
    <t>GB-CATSERV-3Y</t>
  </si>
  <si>
    <t>Catering &amp; Services Manager licence per room, 3 year</t>
  </si>
  <si>
    <t>GB-LOCKERBANK-3Y</t>
  </si>
  <si>
    <t>Locker integration per lockerbank, 3 year</t>
  </si>
  <si>
    <t>GB-API-ACCESS-3Y</t>
  </si>
  <si>
    <t>GoBright API Access (for Power BI and other third party integrations) - 3 year</t>
  </si>
  <si>
    <t>GB-WEEKPLANNER-3Y</t>
  </si>
  <si>
    <t>Week Planner license; per location, 3 Year</t>
  </si>
  <si>
    <t>GB-ANALYTICS-ADV-3Y</t>
  </si>
  <si>
    <t>GoBright Advanced Analytics licence, 3 Year</t>
  </si>
  <si>
    <t>GB-ADMIN-SUPPORT-3Y (5, 50)</t>
  </si>
  <si>
    <t>GoBright Admin Support - Less than 5 Room/Visit/View and up to 50 desk/parking licences - 3 Years</t>
  </si>
  <si>
    <t>GB-ADMIN-SUPPORT-3Y (25, 500)</t>
  </si>
  <si>
    <t>GoBright Admin Support -Less than 25 Room/Visit/View and up to 500 desk/parking licences - 3 Years</t>
  </si>
  <si>
    <t>GB-ADMIN-SUPPORT-3Y (75, 1500)</t>
  </si>
  <si>
    <t>GoBright Admin Support - Less than 75 Room/Visit/View and up to 1500 desk/parking licences - 3 Years</t>
  </si>
  <si>
    <t>GB-ADMIN-SUPPORT-3Y (250, 3000)</t>
  </si>
  <si>
    <t>GoBright Admin Support - From 250 Room/Visit/View and up to 3000 desk/parking licences - 3 Years</t>
  </si>
  <si>
    <t>5 Year Licenses (Discount Applied)</t>
  </si>
  <si>
    <t>GB-ROOM-5Y (1-9)</t>
  </si>
  <si>
    <t>Room Manager &amp; App licence per room, 5 year, 1-9 rooms</t>
  </si>
  <si>
    <t>GB-ROOM-5Y (10-24)</t>
  </si>
  <si>
    <t>Room Manager &amp; App licence per room, 5 year, &gt;=10 rooms</t>
  </si>
  <si>
    <t>GB-ROOM-5Y (25-49)</t>
  </si>
  <si>
    <t>Room Manager &amp; App licence per room, 5 year, &gt;=25 rooms</t>
  </si>
  <si>
    <t>GB-ROOM-5Y (50+)</t>
  </si>
  <si>
    <t>Room Manager &amp; App licence per room, 5 year, &gt;=50 rooms</t>
  </si>
  <si>
    <t>GB-ROOMSIG-5Y (1-9)</t>
  </si>
  <si>
    <t>Digital Signage In-room and on room display licence per room, 5 year, 1-9 rooms (in addition to room licence)</t>
  </si>
  <si>
    <t>GB-ROOMSIG-5Y (10-24)</t>
  </si>
  <si>
    <t>Digital Signage In-room and on room display licence per room, 5 year, &gt;=10 rooms (in addition to room licence)</t>
  </si>
  <si>
    <t>GB-ROOMSIG-5Y (25-49)</t>
  </si>
  <si>
    <t>Digital Signage In-room and on room display licence per room, 5 year, &gt;=25 rooms (in addition to room licence)</t>
  </si>
  <si>
    <t>GB-ROOMSIG-5Y (50+)</t>
  </si>
  <si>
    <t>Digital Signage In-room and on room display licence per room, 5 year, &gt;=50 rooms (in addition to room licence)</t>
  </si>
  <si>
    <t>GB-DESK-5Y (1-249)</t>
  </si>
  <si>
    <t>Desk Manager &amp; App licence per desk, 5 year, 1-249 desks.</t>
  </si>
  <si>
    <t>GB-DESK-5Y (250-999)</t>
  </si>
  <si>
    <t>Desk Manager &amp; App licence per desk, 5 year, 250-999 desks.</t>
  </si>
  <si>
    <t>GB-DESK-5Y (1000-1999)</t>
  </si>
  <si>
    <t xml:space="preserve">Desk Manager &amp; App licence per desk, 5 year, 1000-1999 desks. </t>
  </si>
  <si>
    <t>GB-DESK-5Y (2000+)</t>
  </si>
  <si>
    <t xml:space="preserve">Desk Manager &amp; App licence per desk, 5 year,  &gt;=2000 desks. </t>
  </si>
  <si>
    <t>GB-PARKING-5Y (1-249)</t>
  </si>
  <si>
    <t xml:space="preserve">GoBright Parking incl manager &amp; app per parking place, 5 year 1-249 pcs. </t>
  </si>
  <si>
    <t>GB-PARKING-5Y (250-999)</t>
  </si>
  <si>
    <t>GoBright Parking incl manager &amp; app per parking place, 5 year 249-999 pcs.</t>
  </si>
  <si>
    <t>GB-PARKING-5Y (1000-1999)</t>
  </si>
  <si>
    <t>GoBright Parking incl manager &amp; app per parking place, 5 year, 1000-1999 pcs.</t>
  </si>
  <si>
    <t>GB-PARKING-5Y (2000+)</t>
  </si>
  <si>
    <t xml:space="preserve">GoBright Parking incl manager &amp; app per parking place, 5 year 2000+ pcs. </t>
  </si>
  <si>
    <t>GB-VIEW-5Y (1-9)</t>
  </si>
  <si>
    <t>GoBright View licence per player, 5 year, 1-9 players.</t>
  </si>
  <si>
    <t>GB-VIEW-5Y (10-24)</t>
  </si>
  <si>
    <t>GoBright View licence per player, 5 year, 10-24 players</t>
  </si>
  <si>
    <t>GB-VIEW-5Y (25-49)</t>
  </si>
  <si>
    <t>GoBright View licence per player, 5 year, 25-49 players</t>
  </si>
  <si>
    <t>GB-VIEW-5Y (50+)</t>
  </si>
  <si>
    <t>GoBright View licence per player, 5 year, 50+ players</t>
  </si>
  <si>
    <t>GB-VIEW-PREMIUM-5Y (1-9)</t>
  </si>
  <si>
    <t>GoBright View Premium licence per player, 5 year, 1-9 players</t>
  </si>
  <si>
    <t>GB-VIEW-PREMIUM-5Y (10-24)</t>
  </si>
  <si>
    <t>GoBright View Premium licence per player, 5 year, 10-24 players</t>
  </si>
  <si>
    <t>GB-VIEW-PREMIUM-5Y (25-49)</t>
  </si>
  <si>
    <t>GoBright View Premium licence per player, 5 year, 25-49 players</t>
  </si>
  <si>
    <t>GB-VIEW-PREMIUM-5Y (50+)</t>
  </si>
  <si>
    <t>GoBright View Premium licence per player, 5 year, 50+ players</t>
  </si>
  <si>
    <t>GB-WAYFINDER-5Y</t>
  </si>
  <si>
    <t>Wayfinder licence per screen, 5 year</t>
  </si>
  <si>
    <t>GB-MAP-5Y (1-9)</t>
  </si>
  <si>
    <t>Mapping licence per floor, 5 year, 1-9 Maps</t>
  </si>
  <si>
    <t>GB-MAP-5Y (10-24)</t>
  </si>
  <si>
    <t>Mapping licence per floor, 5 year, 10-24 Maps</t>
  </si>
  <si>
    <t>GB-MAP-5Y (25-49)</t>
  </si>
  <si>
    <t>Mapping licence per floor, 5 year, 25-49 Maps</t>
  </si>
  <si>
    <t>GB-MAP-5Y (50+)</t>
  </si>
  <si>
    <t>Mapping licence per floor, 5 year, 50 Maps</t>
  </si>
  <si>
    <t>GB-VISIT-5Y</t>
  </si>
  <si>
    <t>Digital Visitor registration licence per location, 5 year</t>
  </si>
  <si>
    <t>GB-CONTROL-5Y</t>
  </si>
  <si>
    <t>Control licence per room, 5 year,  Renewals Only</t>
  </si>
  <si>
    <t>GB-CATSERV-5Y</t>
  </si>
  <si>
    <t>Catering &amp; Services Manager licence per room, 5 year</t>
  </si>
  <si>
    <t>GB-LOCKERBANK-5Y</t>
  </si>
  <si>
    <t>Locker integration per lockerbank, 5 year</t>
  </si>
  <si>
    <t>GB-API-ACCESS-5Y</t>
  </si>
  <si>
    <t>GoBright API Access (for Power BI and other third party integrations) - 5 year</t>
  </si>
  <si>
    <t>GB-WEEKPLANNER-5Y</t>
  </si>
  <si>
    <t>Week Planner license; per location, 5 Year</t>
  </si>
  <si>
    <t>GB-ANALYTICS-ADV-5Y</t>
  </si>
  <si>
    <t>GoBright Advanced Analytics licence, 5 Year</t>
  </si>
  <si>
    <t>GB-ADMIN-SUPPORT-5Y (5, 50)</t>
  </si>
  <si>
    <t>GoBright Admin Support - Less than 5 Room/Visit/View and up to 50 desk/parking licences - 5 Years</t>
  </si>
  <si>
    <t>GB-ADMIN-SUPPORT-5Y (25, 500)</t>
  </si>
  <si>
    <t>GoBright Admin Support - Less than 25 Room/Visit/View and up to 500 desk/parking licences - 5 Years</t>
  </si>
  <si>
    <t>GB-ADMIN-SUPPORT-5Y (75, 1500)</t>
  </si>
  <si>
    <t>GoBright Admin Support - Less than 75 Room/Visit/View and up to 1500 desk/parking licences - 5 Years</t>
  </si>
  <si>
    <t>GB-ADMIN-SUPPORT-5Y (250, 3000)</t>
  </si>
  <si>
    <t>GoBright Admin Support - From 250 Room/Visit/View and up to 3000 desk/parking licences - 5 Years</t>
  </si>
  <si>
    <t>Integration Services</t>
  </si>
  <si>
    <t>GB-CSVIDPMS-ONEWAY</t>
  </si>
  <si>
    <t>GoBright CSV/HotelConcepts IDPMS one-way integration set-up</t>
  </si>
  <si>
    <t>GB-VIEW-EXTAPIQUERY-GENERAL</t>
  </si>
  <si>
    <t>GoBright View External API/Query integration (integration + first widget)</t>
  </si>
  <si>
    <t>GB-VIEW-EXTAPIQUERY-WIDGET</t>
  </si>
  <si>
    <t>GoBright View External API/Query integration extra widget (per piece)</t>
  </si>
  <si>
    <t>GB-VIEW-TEMPLATE</t>
  </si>
  <si>
    <t>GoBright View Template design or adjustment (per template)</t>
  </si>
  <si>
    <t>GB-IMPL-MIGB</t>
  </si>
  <si>
    <t>GB-IMPL-INTEGRATION-SESSION</t>
  </si>
  <si>
    <t>Online Remote Technical Implementation/ Integration e.g. Office365/AzureAD/Google Workspace etc (4 hour support)</t>
  </si>
  <si>
    <t>GB-IMPL-API-SESSION</t>
  </si>
  <si>
    <t>Online Remote API consultancy for integrations (4 hours)</t>
  </si>
  <si>
    <t>Dealer Demo Licences</t>
  </si>
  <si>
    <t>GB-ROOM-DEALERDEMO</t>
  </si>
  <si>
    <t>Room Manager &amp; App reseller demo licence per room</t>
  </si>
  <si>
    <t>GB-DESK-DEALERDEMO</t>
  </si>
  <si>
    <t xml:space="preserve">Desk Manager &amp; App reseller demo licence per desk </t>
  </si>
  <si>
    <t>GB-WAYFINDER-DEALERDEMO</t>
  </si>
  <si>
    <t xml:space="preserve">Wayfinder reseller demo licence per screen </t>
  </si>
  <si>
    <t>GB-MAP-DEALERDEMO</t>
  </si>
  <si>
    <t>Mapping reseller demo licence per floor</t>
  </si>
  <si>
    <t>GB-VISIT-DEALERDEMO</t>
  </si>
  <si>
    <t>Digital Reception reseller demo licence per location</t>
  </si>
  <si>
    <t>GB-CATSERV-DEALERDEMO</t>
  </si>
  <si>
    <t>Catering &amp; Services reseller demo licence per screen</t>
  </si>
  <si>
    <t>GB-VIEW-DEALERDEMO</t>
  </si>
  <si>
    <t>View reseller demo license per screen</t>
  </si>
  <si>
    <t>GB-PARKING-DEALERDEMO</t>
  </si>
  <si>
    <t>Parking reseller demo license per space</t>
  </si>
  <si>
    <t>GB-WEEKPLANNER-DEALERDEMO</t>
  </si>
  <si>
    <t>Weekplanner per Location</t>
  </si>
  <si>
    <t>GB-ANALYTICS-ADV-DEALERDEMO</t>
  </si>
  <si>
    <t>GoBright Advanced Analytics reseller demo licence</t>
  </si>
  <si>
    <t>Hardware</t>
  </si>
  <si>
    <t>ProDVX</t>
  </si>
  <si>
    <t>APPC-10SLBN-R23</t>
  </si>
  <si>
    <t>ProDVX APPC-10SLBN-R23 Android 12 Room Panel (Surround LED Bar, NFC)</t>
  </si>
  <si>
    <t>APPC-10XPL-R23</t>
  </si>
  <si>
    <t>ProDVX APPC-10XPL Display (LED Side Bars) - Black</t>
  </si>
  <si>
    <t>APPC-10SFN</t>
  </si>
  <si>
    <t>ProDVX APPC-10SFN Android 13 Room Panel (Surround LED Bar, NFC)</t>
  </si>
  <si>
    <t>APPC-10SFA</t>
  </si>
  <si>
    <t>ProDVX APPC-10SFN Android 13 Room Panel (Surround LED Bar, NFC &amp; camera)</t>
  </si>
  <si>
    <t>APPC-15XP-R23</t>
  </si>
  <si>
    <t>ProDVX APPC-15XP-R23 Android 11 Room Panel. (No integrated camera must also quote PoGo Camera Module)</t>
  </si>
  <si>
    <t xml:space="preserve">APPC-24X-R23 </t>
  </si>
  <si>
    <t xml:space="preserve">ProDVX APPC-24X-R23  Android 12 Display </t>
  </si>
  <si>
    <t>APPC-32X-R23</t>
  </si>
  <si>
    <t>ProDVX APPC-32X Display Android 12 Display</t>
  </si>
  <si>
    <t>PoGo Camera Module</t>
  </si>
  <si>
    <t>ProDVX PoGo Camera Module - Camera attachment for ProDVX panels</t>
  </si>
  <si>
    <t>ProDVX Pogo NFC Module for 10.1" panels</t>
  </si>
  <si>
    <t>GM-75</t>
  </si>
  <si>
    <t>ProDVX Glass Mount for 10.1" Panels</t>
  </si>
  <si>
    <t>WM-25</t>
  </si>
  <si>
    <t>ProDVX Wall Mount for 10.1" Panels</t>
  </si>
  <si>
    <t>DS-10</t>
  </si>
  <si>
    <t>ProDVX Desk stand for 10.1" panels</t>
  </si>
  <si>
    <t>DS-15</t>
  </si>
  <si>
    <t>ProDVX Desk stand for 15" panels</t>
  </si>
  <si>
    <t>WM-35</t>
  </si>
  <si>
    <t>ProDVX Angled Wall Mount for 10.1" Panels</t>
  </si>
  <si>
    <t>FS-10</t>
  </si>
  <si>
    <t>ProDVX FS-10 Floor stand for 10" panels and above</t>
  </si>
  <si>
    <t>RFROS1</t>
  </si>
  <si>
    <t>Wireless Room Sensor</t>
  </si>
  <si>
    <t>RFDOS1</t>
  </si>
  <si>
    <t>Wireless Desk Sensor</t>
  </si>
  <si>
    <t>RFANT1</t>
  </si>
  <si>
    <t>Room Receiver RF Antenna</t>
  </si>
  <si>
    <t>RFANTCC1A</t>
  </si>
  <si>
    <t>Room Receiver USB cable for Antenna</t>
  </si>
  <si>
    <t>DOSC1</t>
  </si>
  <si>
    <t>Desk Sensors</t>
  </si>
  <si>
    <t>DCF1</t>
  </si>
  <si>
    <t>Desk Connect</t>
  </si>
  <si>
    <t>CC1-LINAK-USB</t>
  </si>
  <si>
    <t>Desk Connect Power Cable (USB)</t>
  </si>
  <si>
    <t>CC1-LINAK-LP</t>
  </si>
  <si>
    <t>Desk Connect Power Cable (Linak powered)</t>
  </si>
  <si>
    <t>CAD1</t>
  </si>
  <si>
    <t>Desk Connect Caddy Enclosure</t>
  </si>
  <si>
    <t>GLC1</t>
  </si>
  <si>
    <t>Desk Connect Glow</t>
  </si>
  <si>
    <t>MGW211-DP28</t>
  </si>
  <si>
    <t>GoBright Gateway (PoE and Mains powered) required for Connect Modules and Wireless sensors (If using sensors you must also specify RFANT1 and RFANTCC1A with every gateway)</t>
  </si>
  <si>
    <t>AGW332-EU868</t>
  </si>
  <si>
    <t>GoBright Advanced Gateway to Platform PoE - EU868</t>
  </si>
  <si>
    <t>INT1</t>
  </si>
  <si>
    <t>GoBright Interact</t>
  </si>
  <si>
    <t>INT1-ADAPT-MULTI</t>
  </si>
  <si>
    <t>Power Adapter for Interact Device (EU/UK/US Plug)</t>
  </si>
  <si>
    <t>INT1-MOUNT-DESK</t>
  </si>
  <si>
    <t>Desk Slide-in Mount Kit for Interact Device</t>
  </si>
  <si>
    <t>INT1-MOUNT-GLASS</t>
  </si>
  <si>
    <t>Glass Mount Kit for Interact Device</t>
  </si>
  <si>
    <t>PWR-CABLE-USB-C</t>
  </si>
  <si>
    <t>USB-C Power Cable for Interact</t>
  </si>
  <si>
    <t>INT1-POE-DESK</t>
  </si>
  <si>
    <t>PoE and Desk Control Expansion Box for Interact Device</t>
  </si>
  <si>
    <t>INT1-CABLE-LINAK</t>
  </si>
  <si>
    <t xml:space="preserve">LINAK Desk Control Cable for Interact Expansion Box </t>
  </si>
  <si>
    <t>INT1-CABLE-LDCD</t>
  </si>
  <si>
    <t>LOGICDATA CB Desk DIN Control Cable for Interact Expansion Box*</t>
  </si>
  <si>
    <t>INT1-CABLE-LDDM</t>
  </si>
  <si>
    <t>LOGICDATA DM Desk Control Cable for Interact Expansion Box*</t>
  </si>
  <si>
    <t>INT1-CABLE-JIECANG</t>
  </si>
  <si>
    <t xml:space="preserve">Jiecang Desk Control Cable for Interact Expansion Box* </t>
  </si>
  <si>
    <t>INT1-CABLE-OMT</t>
  </si>
  <si>
    <t>OMT Desk Control Cable for Interact Expansion Box*</t>
  </si>
  <si>
    <t>GLU1</t>
  </si>
  <si>
    <t>Desk Glow Device USB-C for Interact Device</t>
  </si>
  <si>
    <t>INT1-PC-UK</t>
  </si>
  <si>
    <t>Power Control Plug for Interact (UK plug)</t>
  </si>
  <si>
    <t>NFC Stickers</t>
  </si>
  <si>
    <t>QRNFC-STICKER1-50p</t>
  </si>
  <si>
    <t>QR&amp;NFC premium sticker with Deeplink support. Metal plated black, 50mm</t>
  </si>
  <si>
    <t>IAdea</t>
  </si>
  <si>
    <t>XMP-8552-GB</t>
  </si>
  <si>
    <t>Android HDMI 4K Media Player with WiFi and PoE</t>
  </si>
  <si>
    <t>XDS-1078-A12-GB</t>
  </si>
  <si>
    <t>10.1" interactive Android display. With LED colour sidebars, and in-built camera, no QR code scanning capability. Android 12 Version</t>
  </si>
  <si>
    <t>WRP-1000-L V2-GB</t>
  </si>
  <si>
    <t>10.1" interactive Android display. With LED colour sidebars, and in-built NFC/RFID reader. No camera, no QR code scanning capability. Android 12 Version.</t>
  </si>
  <si>
    <t>WRP-1000-A V2-GB</t>
  </si>
  <si>
    <t>10.1" interactive Android display. With LED colour sidebars, and in-built NFC/RFID reader. 8MP camera,  QR code scanning capability. No HID. Android 12 Version.</t>
  </si>
  <si>
    <t>WRP-1000-H V2-GB</t>
  </si>
  <si>
    <t>10.1" interactive Android display. With LED colour sidebars, and in-built NFC/RFID reader. 8MP camera,  QR code scanning capability.  HID. Android 12 Version.</t>
  </si>
  <si>
    <t>PPA-102</t>
  </si>
  <si>
    <t>AC adapter for WRP series panels</t>
  </si>
  <si>
    <t>Dekker</t>
  </si>
  <si>
    <t>A1173</t>
  </si>
  <si>
    <t>D.I.D 10.1 inch kiosk floorstand (Portrait) - Black</t>
  </si>
  <si>
    <t>A1129</t>
  </si>
  <si>
    <t>D.I.D 10.1 inch kiosk floorstand (Portrait) - White/Black</t>
  </si>
  <si>
    <t>A1221</t>
  </si>
  <si>
    <t>D.I.D 15 inch kiosk floorstand (Portrait) - Black</t>
  </si>
  <si>
    <t>A1218</t>
  </si>
  <si>
    <t>D.I.D 15 inch kiosk floorstand (portrait) - White</t>
  </si>
  <si>
    <t>A1223</t>
  </si>
  <si>
    <t>D.I.D 15 inch digital reception Kiosk (for label printer) - White</t>
  </si>
  <si>
    <t>A1234</t>
  </si>
  <si>
    <t>D.I.D ProDVX 32 inch Kiosk floorstand (Landscape) - Black</t>
  </si>
  <si>
    <t>A1235</t>
  </si>
  <si>
    <t>D.I.D ProDVX 32 inch Kiosk floorstand (Landscape) - White</t>
  </si>
  <si>
    <t>A1166</t>
  </si>
  <si>
    <t>D.I.D 32 inch ProDVX Wallcover - Black</t>
  </si>
  <si>
    <t>A1233</t>
  </si>
  <si>
    <t>D.I.D 32 inch ProDVX Wallcover - White</t>
  </si>
  <si>
    <t>A1127</t>
  </si>
  <si>
    <t>D.I.D Kiosk Colour Sticker</t>
  </si>
  <si>
    <t>User &amp; Admin Training (For End Users)</t>
  </si>
  <si>
    <t>AS-GB-TRAINING-USER</t>
  </si>
  <si>
    <t>Ascentae</t>
  </si>
  <si>
    <t>GoBright User Training - Remote</t>
  </si>
  <si>
    <t>AS-GB-TRAINING-ADMIN-REMOTE</t>
  </si>
  <si>
    <t>GoBright Administrator Training - Remote</t>
  </si>
  <si>
    <t>AS-GB-TRAINING-ADMIN-ONSITE</t>
  </si>
  <si>
    <t>GoBright Administrator Training - Onsite</t>
  </si>
  <si>
    <t>Map Creation</t>
  </si>
  <si>
    <t>AS-COMM-MAPDRAW</t>
  </si>
  <si>
    <t>Go Bright map creation (per floor / zone)  See service description for details</t>
  </si>
  <si>
    <t>AS-COMM-MAPLICENCE</t>
  </si>
  <si>
    <t>Go Bright map drawing per desk/room.</t>
  </si>
  <si>
    <t>Portal Commissioning</t>
  </si>
  <si>
    <t>AS-COMM-PROJMAN</t>
  </si>
  <si>
    <t>Project Management charge for GoBright deployments.  Mandatory for all GoBright commissioning projects</t>
  </si>
  <si>
    <t>AS-COMM-PLATFORM-BASIC</t>
  </si>
  <si>
    <t>Standard Commission / configuration of GoBright platform.  Licence commissioning not included.</t>
  </si>
  <si>
    <t>AS-COMM-PLATFORM-ADV</t>
  </si>
  <si>
    <t>Additional room/user/desk profile config.  Price per additional profile</t>
  </si>
  <si>
    <t>AS-COMM-LICENCE25</t>
  </si>
  <si>
    <t>Configuration of desks/rooms/car parking - up to 25 licences (price per licence)</t>
  </si>
  <si>
    <t>AS-COMM-LICENCE100</t>
  </si>
  <si>
    <t>Configuration of desks/rooms/car parking - up to 100 licences (price per licence)</t>
  </si>
  <si>
    <t>AS-COMM-LICENCE250</t>
  </si>
  <si>
    <t>Configuration of desks/rooms/car parking - up to 250 licences (price per licence)</t>
  </si>
  <si>
    <t>AS-COMM-LICENCE500</t>
  </si>
  <si>
    <t>Configuration of desks/rooms/car parking - up to 500 licences (price per licence)</t>
  </si>
  <si>
    <t>Additional Commissioning Services</t>
  </si>
  <si>
    <t>AS-COMM-SERVICE</t>
  </si>
  <si>
    <t>Provision of 3rd party services (e.g. catering) onto GoBright platform.  Includes provision of up to 2 Service Providers and maximum of 20 catalogue items</t>
  </si>
  <si>
    <t>AS-COMM-VISITOR</t>
  </si>
  <si>
    <t>Provision of visitor management on GoBright portal.  Includes configuration of 2 visitor profiles.  Excludes configuration of badge printing</t>
  </si>
  <si>
    <t>AS-COMM-BADGE</t>
  </si>
  <si>
    <t>Provision of badge printing on GoBright visitor management.</t>
  </si>
  <si>
    <t>AS-COMM-VIEW</t>
  </si>
  <si>
    <t>Provision of GoBright View digital signage - includes basic setup and initial content (max 5 pages)</t>
  </si>
  <si>
    <t>Ascentae Portal Maintenance</t>
  </si>
  <si>
    <t>GoBright Portal Maintenance Service - 1 year</t>
  </si>
  <si>
    <t>Ascentae GoBright Maintenance Service 1yr, up to 50 licences.  Includes all mods, changes, deletions on GB Portal</t>
  </si>
  <si>
    <t>Ascentae GoBright Maintenance Service 1yr, up to 500 licences.  Includes all mods, changes, deletions on GB Portal</t>
  </si>
  <si>
    <t>Ascentae GoBright Maintenance Service 1yr, up to 1500 licences.  Includes all mods, changes, deletions on GB Portal</t>
  </si>
  <si>
    <t>Ascentae GoBright Maintenance Service 1yr, up to 3000 licences.  Includes all mods, changes, deletions on GB Portal</t>
  </si>
  <si>
    <t>GoBright Portal Maintenance Service - 3 year</t>
  </si>
  <si>
    <t>AS-GBPortal-50-3YR</t>
  </si>
  <si>
    <t>AS-GBPortal-500-3YR</t>
  </si>
  <si>
    <t>AS-GBPortal-1500-3Y</t>
  </si>
  <si>
    <t>AS-GBPortal-3000-3Y</t>
  </si>
  <si>
    <t>GoBright Portal Maintenance Service - 5 year</t>
  </si>
  <si>
    <t>AS-GBPortal-50-5Y</t>
  </si>
  <si>
    <t>AS-GBPortal-500-5Y</t>
  </si>
  <si>
    <t>AS-GBPortal-1500-5Y</t>
  </si>
  <si>
    <t>AS-GBPortal-3000-5Y</t>
  </si>
  <si>
    <t>Ascentae Hardware Warranty</t>
  </si>
  <si>
    <t>*Please reach out to your account manager for volume pricing</t>
  </si>
  <si>
    <t>GoBright Interact Warranty</t>
  </si>
  <si>
    <t>GoBright Room Sensor Warranty</t>
  </si>
  <si>
    <t>GoBright Desk Sensor Warranty</t>
  </si>
  <si>
    <t>GoBright Desk Connect Warranty</t>
  </si>
  <si>
    <t>GoBright Gateway Warranty</t>
  </si>
  <si>
    <t>GoBright Mapping Screen Warranty</t>
  </si>
  <si>
    <t>GoBright Media Player Warranty</t>
  </si>
  <si>
    <t>GoBright Room Booking Panel Warranty</t>
  </si>
  <si>
    <t>GoBright Visitor Management Panel Warranty</t>
  </si>
  <si>
    <t>GoBright Services</t>
  </si>
  <si>
    <t>Implementation Services</t>
  </si>
  <si>
    <t>GB-IMPL-FUNCTIONAL-ASSETS (5, 50)</t>
  </si>
  <si>
    <t>&lt; 5 Room/Visit/View or &lt; 50 Desk/Parking licences</t>
  </si>
  <si>
    <t>GB-IMPL-FUNCTIONAL-ASSETS (25, 500)</t>
  </si>
  <si>
    <t>&lt; 25 Room/Visit/View or &lt; 500 Desk/Parking licences</t>
  </si>
  <si>
    <t>GB-IMPL-FUNCTIONAL-ASSETS (75, 1,500)</t>
  </si>
  <si>
    <t>&lt; 75 Room/Visit/View or &lt; 1.500 Desk/Parking licences</t>
  </si>
  <si>
    <t>GB-IMPL-FUNCTIONAL-ASSETS (250, 3,000)</t>
  </si>
  <si>
    <t xml:space="preserve">&lt; 250 Room/Visit/View or &lt; 3.000 Desk/Parking licences* </t>
  </si>
  <si>
    <t>GB-IMPL-HARDWARE-SESSION</t>
  </si>
  <si>
    <t>Online Remote Hardware Implementation Support - 4 hours</t>
  </si>
  <si>
    <t>GB-IMPL-FUNCTIONAL-SESSION</t>
  </si>
  <si>
    <t>Online Remote Functional Optimisation Support - 4 hours</t>
  </si>
  <si>
    <t>GB-IMPL-MAP-DRAW</t>
  </si>
  <si>
    <t>Draw map baseline image per floor</t>
  </si>
  <si>
    <t>Pilot</t>
  </si>
  <si>
    <t>GB-PILOT-SO</t>
  </si>
  <si>
    <t>GoBright Pilot – Software Only: Test the implementation of the full GoBright software platform.</t>
  </si>
  <si>
    <t>GB-PILOT-SH</t>
  </si>
  <si>
    <t>GoBright Pilot – Software + Hardware: Test the implementation of the GoBright platform with selected hardware.</t>
  </si>
  <si>
    <t xml:space="preserve">Ascentae - IAdea Extended Price File </t>
  </si>
  <si>
    <t>PN - GoBright Preloaded</t>
  </si>
  <si>
    <t>PN - Stock Android (no GoBright Preload)</t>
  </si>
  <si>
    <t>Name</t>
  </si>
  <si>
    <t>Product Link</t>
  </si>
  <si>
    <t>GoBright Certified</t>
  </si>
  <si>
    <t>QR Scanning</t>
  </si>
  <si>
    <t>NFC Support</t>
  </si>
  <si>
    <t>HID Support</t>
  </si>
  <si>
    <t>Android</t>
  </si>
  <si>
    <t>USB</t>
  </si>
  <si>
    <t>RAM</t>
  </si>
  <si>
    <t>Storage</t>
  </si>
  <si>
    <t>PoE</t>
  </si>
  <si>
    <t>VESA</t>
  </si>
  <si>
    <t>MSRP</t>
  </si>
  <si>
    <t xml:space="preserve"> Standard Reseller Price</t>
  </si>
  <si>
    <t>Advanced Room Booking Panels</t>
  </si>
  <si>
    <t>XDS-1078-A12-AND</t>
  </si>
  <si>
    <t>IAdea XDS-1078 Advanced Room Panel w/ Android 12</t>
  </si>
  <si>
    <t>Yes</t>
  </si>
  <si>
    <t>No</t>
  </si>
  <si>
    <t>2 x USB 2.0</t>
  </si>
  <si>
    <t>2GB</t>
  </si>
  <si>
    <t>16GB</t>
  </si>
  <si>
    <t>PoE+</t>
  </si>
  <si>
    <t xml:space="preserve">75mm x 75mm </t>
  </si>
  <si>
    <t>Enterprise Room Booking Panels</t>
  </si>
  <si>
    <t>WRP-1000-L-V2-GB</t>
  </si>
  <si>
    <t>WRP-1000-L V2-AND</t>
  </si>
  <si>
    <t>IAdea 10" Enterprise Room Panel w /Android 12</t>
  </si>
  <si>
    <t>WRP-1000-A V2-AND</t>
  </si>
  <si>
    <t>IAdea 10" Enterprise Room Panel with Camera, Android 12</t>
  </si>
  <si>
    <t>Yes (8MP + auto focus)</t>
  </si>
  <si>
    <t>WRP-1000-H V2-AND</t>
  </si>
  <si>
    <t>IAdea 10" Enterprise Room Panel with Camera and HID® Reader, Android 12</t>
  </si>
  <si>
    <t>WRP-1000-L-V2-MD-GB</t>
  </si>
  <si>
    <t>WRP-1000-L-V2-MD</t>
  </si>
  <si>
    <t>IAdea 10" Enterprise Room Panel MDEP Version. With Android 12</t>
  </si>
  <si>
    <t>TBA</t>
  </si>
  <si>
    <t>WRP-1000-A-V2-MD-GB</t>
  </si>
  <si>
    <t>WRP-1000-A-V2-MD</t>
  </si>
  <si>
    <t>IAdea 10" Enterprise Room Panel MDEP Version, with Camera, Android 12</t>
  </si>
  <si>
    <t>WRP-1000-H-V2-MD-GB</t>
  </si>
  <si>
    <t>WRP-1000-H-V2-MD</t>
  </si>
  <si>
    <t>IAdea 10" Enterprise Room Panel MDEP Version, with Camera and HID® Reader, Android 12</t>
  </si>
  <si>
    <t>Media Players</t>
  </si>
  <si>
    <t>XMP-8552</t>
  </si>
  <si>
    <t>IAdea High-Performance Kiosk Processor and 4K Media Player, WiFi + PoE</t>
  </si>
  <si>
    <t>N/A</t>
  </si>
  <si>
    <t>2 x USB 2.0, 1 x USB 3.0</t>
  </si>
  <si>
    <t>XMP-8552-MD</t>
  </si>
  <si>
    <t>IAdea High-Performance Kiosk Processor and 4K Media Player, WiFi, PoE, MDEP</t>
  </si>
  <si>
    <t>PGM-001</t>
  </si>
  <si>
    <t>IAdea Glass Mount Adhesive for XDS-1078 Series</t>
  </si>
  <si>
    <t>PGM-002</t>
  </si>
  <si>
    <t>IAdea Glass Mount Adhesive for WRP-1000 Series</t>
  </si>
  <si>
    <t>IAdea  Power Supply for WRP and XDS Series</t>
  </si>
  <si>
    <t>PWM-011</t>
  </si>
  <si>
    <t>IAdea Premium Window Mount Kit for 10" and 15" Panels, Low Profile</t>
  </si>
  <si>
    <t>PWM-41</t>
  </si>
  <si>
    <t>IAdea Premium Window Mount Kit for 10" and 15" Panels, Standard Profile</t>
  </si>
  <si>
    <t>PTM-101</t>
  </si>
  <si>
    <t>IAdea Tilt Wall Mount for 10", 15" and 22" Iadea Panels</t>
  </si>
  <si>
    <t>PGP-101</t>
  </si>
  <si>
    <t>Iadea Gangbox Plate for 10" Panels</t>
  </si>
  <si>
    <t>PIO-101</t>
  </si>
  <si>
    <t>Iadea PIO Adaptor</t>
  </si>
  <si>
    <t>Software</t>
  </si>
  <si>
    <t>IAD_CLD_UPD_0001</t>
  </si>
  <si>
    <t>SignApps Cloud / Year</t>
  </si>
  <si>
    <t>IAD_CAR_PRE_0001</t>
  </si>
  <si>
    <t>IAdeaCare Premium - Per Year</t>
  </si>
  <si>
    <t>On Application</t>
  </si>
  <si>
    <t>IAdeaCare Enterprise Setup / Account</t>
  </si>
  <si>
    <t>IAD_CAR_ETP_0
003</t>
  </si>
  <si>
    <t>IAdeaCare Remote Control function, 1 connection, 1 year</t>
  </si>
  <si>
    <t>IAdeaCare Enterprise User License / Account / Year</t>
  </si>
  <si>
    <t>IAD_CAR_ETP_0
001</t>
  </si>
  <si>
    <t>IAdeaCare Enterprise Account Setup, 1-
time fee</t>
  </si>
  <si>
    <t>IAD_CAR_ETP_0
002</t>
  </si>
  <si>
    <t>IAdeaCare Enterprise Account User License, 1 year</t>
  </si>
  <si>
    <t>IADEACONNECT-SERVICENOW-1YR</t>
  </si>
  <si>
    <t>IAdeaConnect for ServiceNow, 1 year. Annual package per device includes: IAdeaCare premium license + Enterprise account (3 admins/editors) + Booking for ServiceNow usage license</t>
  </si>
  <si>
    <t>IADEACONNECT-SERVICENOW-3YR</t>
  </si>
  <si>
    <t>IAdeaConnect for ServiceNow, 3 years. Annual package per device includes: IAdeaCare premium license + Enterprise account (3 admins/editors) + Booking for ServiceNow usage license</t>
  </si>
  <si>
    <t xml:space="preserve">Ascentae - ProDVX Extended Price File </t>
  </si>
  <si>
    <t>PN</t>
  </si>
  <si>
    <t>Product Name</t>
  </si>
  <si>
    <t>Product Page</t>
  </si>
  <si>
    <t>Unit incl. PSU</t>
  </si>
  <si>
    <t>Standard Warranty</t>
  </si>
  <si>
    <t>Integrated Android SoC Touch Displays</t>
  </si>
  <si>
    <t>APPC-7XPL-R23</t>
  </si>
  <si>
    <t>ProDVX APPC-7XPL Room Panel (LED side bars)</t>
  </si>
  <si>
    <t>3 years</t>
  </si>
  <si>
    <t>APPC-7XPLN-R23</t>
  </si>
  <si>
    <t>ProDVX APPC-7XPLN Room Panel (LED side bars, NFC)</t>
  </si>
  <si>
    <t>APPC-10SLBe</t>
  </si>
  <si>
    <t>ProDVX APPC-10SLBe Room Panel (Surround LED Bar) - Black - Google Certified</t>
  </si>
  <si>
    <t>ProDVX APPC-10XPL-R23 Android 12 Room Panel (LED Side Bars) - Black</t>
  </si>
  <si>
    <t>APPC-12XP-R23</t>
  </si>
  <si>
    <t>ProDVX APPC-12XP-R23 Android 12 Room Panel (PoE)</t>
  </si>
  <si>
    <t>APPC-13XP-R23</t>
  </si>
  <si>
    <t>ProDVX APPC-13XP-R23 Android 12 Room Panel (PoE)</t>
  </si>
  <si>
    <t>ProDVX APPC-15XP-R23 Android 11 Room Panel</t>
  </si>
  <si>
    <t xml:space="preserve">APPC-22XP-R23 </t>
  </si>
  <si>
    <t>ProDVX APPC-22XP-R23  Android 11 Room Panel</t>
  </si>
  <si>
    <t>ProDVX APPC-24X-R23  Android 11 Display</t>
  </si>
  <si>
    <t>ProDVX APPC-32X-R23  Android 11 Display</t>
  </si>
  <si>
    <t>ProDVX APPC-10SFN S series Android 13 Display (Surround LED bar, NFC)</t>
  </si>
  <si>
    <t>ProDVX APPC-10SFA S series Android 13 Display (Surround LED bar, NFC, Front Camera, Motion Radar Sensor)</t>
  </si>
  <si>
    <t>IPPC-24</t>
  </si>
  <si>
    <t>ProDVX 24" Windows 10 IoT PoE Panel PC</t>
  </si>
  <si>
    <t>2 years</t>
  </si>
  <si>
    <t>IPPC-32</t>
  </si>
  <si>
    <t>ProDVX 32" Windows 10 IoT PoE Panel PC</t>
  </si>
  <si>
    <t>UltraWide Signage Displays</t>
  </si>
  <si>
    <t>UW-24</t>
  </si>
  <si>
    <t>ProDVX UW-24 UltraWide Signage Display</t>
  </si>
  <si>
    <t>UW-28</t>
  </si>
  <si>
    <t>ProDVX UW-28 UltraWide Signage Display</t>
  </si>
  <si>
    <t>Signage Displays</t>
  </si>
  <si>
    <t>SD-10</t>
  </si>
  <si>
    <t>ProDVX SD-10 10" Signage Display</t>
  </si>
  <si>
    <t>SD-14</t>
  </si>
  <si>
    <t>ProDVX SD-14 14" Signage Display</t>
  </si>
  <si>
    <t>SD-15</t>
  </si>
  <si>
    <t>ProDVX SD-15 15" Signage Display</t>
  </si>
  <si>
    <t>SD-18</t>
  </si>
  <si>
    <t>ProDVX SD-18 18" Signage Display</t>
  </si>
  <si>
    <t>SD-22</t>
  </si>
  <si>
    <t>ProDVX SD-22 22" Signage Display</t>
  </si>
  <si>
    <t>Touch Monitor Displays</t>
  </si>
  <si>
    <t>TMP-15X</t>
  </si>
  <si>
    <t xml:space="preserve">ProDVX TMP-15X 15" Touch Monitor </t>
  </si>
  <si>
    <t>TMP-22X</t>
  </si>
  <si>
    <t xml:space="preserve">ProDVX TMP-22X 22" Touch Monitor </t>
  </si>
  <si>
    <t>Android Box PC's</t>
  </si>
  <si>
    <t>ABPC-4200</t>
  </si>
  <si>
    <t>ProDVX ABPC-4200 Android HDMI media player</t>
  </si>
  <si>
    <t>ABPC-4220</t>
  </si>
  <si>
    <t>ProDVX  ABPC-4220 Android HDMI media player (PoE)</t>
  </si>
  <si>
    <t>DS-75</t>
  </si>
  <si>
    <t>ProDVX DS-75 Desk Stand VESA 75</t>
  </si>
  <si>
    <t>ProDVX DS-10 Desk stand for 10.1" panels</t>
  </si>
  <si>
    <t>ProDVX DS-15 Desk stand VESA 75/100</t>
  </si>
  <si>
    <t>DS-20</t>
  </si>
  <si>
    <t>ProDVX DS-20 screwable Desk stand</t>
  </si>
  <si>
    <t>DS-25</t>
  </si>
  <si>
    <t>ProDVX DS-25 Desk stand VESA 75/100</t>
  </si>
  <si>
    <t>DS-30</t>
  </si>
  <si>
    <t>ProDVX DS-30 Desk Mounted Stand</t>
  </si>
  <si>
    <t>DS-40</t>
  </si>
  <si>
    <t>ProDVX DS-40 Desk Mounted Stand</t>
  </si>
  <si>
    <t>ProDVX FS-10 Floor stand</t>
  </si>
  <si>
    <t>SB-50</t>
  </si>
  <si>
    <t>ProDVX SB-50 Shelf Bracket VESA 75/100</t>
  </si>
  <si>
    <t>ProDVX-Power</t>
  </si>
  <si>
    <t>ProDVX Power Supply 12V,2A - 10SLB/10X(P)(L)</t>
  </si>
  <si>
    <t>ProDVX NFC Reader for 10.1" panels</t>
  </si>
  <si>
    <t>1D/2D Barcode Module</t>
  </si>
  <si>
    <t>ProDVX 1D/2D Barcode Module</t>
  </si>
  <si>
    <t>ProDVX PoGo Camera Module</t>
  </si>
  <si>
    <t>PoGo LED Bar</t>
  </si>
  <si>
    <t>ProDVX PoGo LED Bar</t>
  </si>
  <si>
    <t xml:space="preserve">Ascentae - Biamp Evoko Price File </t>
  </si>
  <si>
    <t xml:space="preserve"> </t>
  </si>
  <si>
    <t xml:space="preserve">Reseller Standard Price (Ex VAT) </t>
  </si>
  <si>
    <t>Workplace Booking Licenses</t>
  </si>
  <si>
    <t>900.2265.900</t>
  </si>
  <si>
    <t>1-Year Workplace Booking License - for Kleoo and Naso Devices</t>
  </si>
  <si>
    <t>900.2266.900</t>
  </si>
  <si>
    <t>1-Year Workplace Booking Plus License - for Naso Devices Only - includes Integration with Microsoft Office 365 &amp; Google Workspace.</t>
  </si>
  <si>
    <t>900.2272.900</t>
  </si>
  <si>
    <t>3-Year Workplace Booking License - for Kleoo and Naso Devices</t>
  </si>
  <si>
    <t>900.2274.900</t>
  </si>
  <si>
    <t>3-Year Workplace Booking Plus License - for Naso Devices Only - includes Integration with Microsoft Office 365 &amp; Google Workspace.</t>
  </si>
  <si>
    <t>900.2273.900</t>
  </si>
  <si>
    <t>5-Year Workplace Booking License  - for Kleoo and Naso Devices</t>
  </si>
  <si>
    <t>900.2275.900</t>
  </si>
  <si>
    <t>5-Year Workplace Booking Plus License - for Naso Devices Only - includes Integration with Microsoft Office 365 &amp; Google Workspace.</t>
  </si>
  <si>
    <t>Liso</t>
  </si>
  <si>
    <t>910.1969.900</t>
  </si>
  <si>
    <t>Evoko Liso 8" panel</t>
  </si>
  <si>
    <t>909.1930.900</t>
  </si>
  <si>
    <t>Evoko Liso Wall Mount Kit</t>
  </si>
  <si>
    <t>909.1931.900</t>
  </si>
  <si>
    <t>Evoko Liso Glass Wall Mount Kit</t>
  </si>
  <si>
    <t>909.1932.900</t>
  </si>
  <si>
    <t>Liso Tilt Wall Mounting Kit</t>
  </si>
  <si>
    <t>909.1933.900</t>
  </si>
  <si>
    <t>Liso Tilt Glass Wall Mounting Kit</t>
  </si>
  <si>
    <t>909.1934.900</t>
  </si>
  <si>
    <t>Liso Freestand Mount</t>
  </si>
  <si>
    <t>909.1935.900</t>
  </si>
  <si>
    <t>Liso Freestand Boltable</t>
  </si>
  <si>
    <t>909.1936.900</t>
  </si>
  <si>
    <t>Evoko Liso Power Supply</t>
  </si>
  <si>
    <t>Naso</t>
  </si>
  <si>
    <t>910.2267.900</t>
  </si>
  <si>
    <t>Evoko Naso Room Manager Panel - Comes with 1-Year Room License - New PN</t>
  </si>
  <si>
    <t>909.1937.900</t>
  </si>
  <si>
    <t>Evoko Naso Power Supply</t>
  </si>
  <si>
    <t>909.1938.900</t>
  </si>
  <si>
    <t>Evoko Naso Wall Mount Kit</t>
  </si>
  <si>
    <t>909.1939.900</t>
  </si>
  <si>
    <t>Naso Tilt Wall Mounting Kit</t>
  </si>
  <si>
    <t>909.1940.900</t>
  </si>
  <si>
    <t>Naso Tilt Glass Wall Mounting Kit</t>
  </si>
  <si>
    <t>909.1941.900</t>
  </si>
  <si>
    <t>Naso Freestand</t>
  </si>
  <si>
    <t>909.1942.900</t>
  </si>
  <si>
    <t>Naso Freestand Boltable</t>
  </si>
  <si>
    <t>Kleoo</t>
  </si>
  <si>
    <t>910.1970.900</t>
  </si>
  <si>
    <t>Evoko Kleeo Desk Manager One Pack - requires Desk Licence purchased separately</t>
  </si>
  <si>
    <t>910.1972.900</t>
  </si>
  <si>
    <t>Evoko Kleeo Desk Manager Six Pack - requires Desk Licence purchased separately</t>
  </si>
  <si>
    <t>910.0800.900</t>
  </si>
  <si>
    <t>Evoko Kleeo Power Supply</t>
  </si>
  <si>
    <t>EasyConnect MPX 200 (Formerly Delo)</t>
  </si>
  <si>
    <t>913.2240.900</t>
  </si>
  <si>
    <t>Evoko EasyConnect MPX 200 (formerly Delo Connection Manager)</t>
  </si>
  <si>
    <t>Evoko Hardware now has 3 Years Warranty As Standard</t>
  </si>
  <si>
    <t>Evoko Naso Room hosting licence now included in Evoko Room Licence product (no longer a separate licence).</t>
  </si>
  <si>
    <t>Evoko Naso Room now comes with a 1 year licence as standard.</t>
  </si>
  <si>
    <t>Licences can be activated after purchase and can be combined to create 2 Year and 4 terms (1 +1, 3 + 1) providing they are activated / renewed one after another.</t>
  </si>
  <si>
    <t>Ascentae - Huddly Reseller Price List - All Partner Statuses and Deal Registered Prices</t>
  </si>
  <si>
    <t>Why Huddly?</t>
  </si>
  <si>
    <t>Huddly are leaders in intelligent cameras.  Best in class optics, combined with built in AI delivers enhanced imaging, genius framing, plus detailed analytics ad people counting, ensuring all participants are seen clearly and your meeting rooms are always used to their optimum.</t>
  </si>
  <si>
    <t>3 year warranty included on all Huddly cameras sold</t>
  </si>
  <si>
    <t>Standard Dealer Price</t>
  </si>
  <si>
    <t>Premier Reseller Deal Reg Price</t>
  </si>
  <si>
    <t>Platinum Reseller Deal Reg Price</t>
  </si>
  <si>
    <t>NFR Price</t>
  </si>
  <si>
    <t>% Change</t>
  </si>
  <si>
    <t>Huddly Camera</t>
  </si>
  <si>
    <t>Huddly ONE, Work From Anywhere Kit incl.Travel Case, 0.6m &amp; 2m Cable</t>
  </si>
  <si>
    <t>Huddly ONE, Room kit incl. 2m Cable**</t>
  </si>
  <si>
    <t>Huddly IQ - Camera only - No cable included*</t>
  </si>
  <si>
    <r>
      <rPr>
        <sz val="11"/>
        <color rgb="FF000000"/>
        <rFont val="Calibri"/>
        <family val="2"/>
        <scheme val="minor"/>
      </rPr>
      <t xml:space="preserve">Huddly IQ w/Mic  - Camera only - No cable included* </t>
    </r>
    <r>
      <rPr>
        <b/>
        <sz val="11"/>
        <color rgb="FF000000"/>
        <rFont val="Calibri"/>
        <family val="2"/>
        <scheme val="minor"/>
      </rPr>
      <t xml:space="preserve"> </t>
    </r>
  </si>
  <si>
    <t xml:space="preserve">Huddly IQ w/Mic, Travel Kit incl. Travel Case &amp; 0.6m Cable </t>
  </si>
  <si>
    <t>Huddly Canvas, Whiteboard Content Camera Kit (UK)</t>
  </si>
  <si>
    <t>Huddly L1 Kit with USB Adapter</t>
  </si>
  <si>
    <t>Huddly S1 Kit with USB Adapter</t>
  </si>
  <si>
    <t>Huddly Crew 3 x L1 with Wall Mounts</t>
  </si>
  <si>
    <t>Huddly C1 Kit (UK)</t>
  </si>
  <si>
    <t>Brackets, Cables and Accessories</t>
  </si>
  <si>
    <t>Cables need to be quoted for room systems or any IQ camera</t>
  </si>
  <si>
    <t>Huddly USB Adaptor, for BYOD solutions.  no accessories.</t>
  </si>
  <si>
    <t>USB 3 Type C to C Cable 0.6m</t>
  </si>
  <si>
    <t>USB 3 Type C to A Cable 0.6m</t>
  </si>
  <si>
    <t>USB 3 Type Angled C to A 1.15m</t>
  </si>
  <si>
    <t>USB 3 Type Angled C to A Cable 2.0m</t>
  </si>
  <si>
    <t>USB 3 Type Angled C to A cable 5.0m</t>
  </si>
  <si>
    <t>USB 3 AOC CABLE, AM-AF, L=5m</t>
  </si>
  <si>
    <t>USB 3 AOC CABLE, AM-AF, L=10m</t>
  </si>
  <si>
    <t>USB 3 AOC CABLE, AM-AF, L=15m</t>
  </si>
  <si>
    <t>Screen Mount (VESA) for Huddly L1</t>
  </si>
  <si>
    <t>Huddly L1 / S1 Wall &amp; Shelf Mount</t>
  </si>
  <si>
    <t>Huddly Crew Floor Stand</t>
  </si>
  <si>
    <t>Huddly Crew Wall Mount</t>
  </si>
  <si>
    <t>Huddly C1 Front Black Mesh</t>
  </si>
  <si>
    <t>Huddly C1 Front Aluminium</t>
  </si>
  <si>
    <t>Ascentae Maintenance Services for Huddly Cameras</t>
  </si>
  <si>
    <t>Volume Pricing</t>
  </si>
  <si>
    <t>Huddly Cameras - Silver</t>
  </si>
  <si>
    <t xml:space="preserve">CUSTOM QUOTES FOR LARGE DEALS </t>
  </si>
  <si>
    <t>AS-Silver-IQ-3YR</t>
  </si>
  <si>
    <t>Ascentae Silver Support Contract for years 1-3.  Includes technical support, next business day hardware replacement - Huddly IQ</t>
  </si>
  <si>
    <t>AS-Silver-IQ-5YR</t>
  </si>
  <si>
    <t>Ascentae Silver Support Contract for years 1-5.  Includes technical support, next business day hardware replacement - Huddly IQ</t>
  </si>
  <si>
    <t>AS-Silver-CANVAS-3YR</t>
  </si>
  <si>
    <t>Ascentae Silver Support Contract for years 1-3.  Includes technical support, next business day hardware replacement - Huddly Canvas</t>
  </si>
  <si>
    <t>AS-Silver-CANVAS-5YR</t>
  </si>
  <si>
    <t>Ascentae Silver Support Contract for years 1-5.  Includes technical support, next business day hardware replacement - Huddly Canvas</t>
  </si>
  <si>
    <t>AS-Silver-L1-3YR</t>
  </si>
  <si>
    <t>Ascentae Silver Support Contract for years 1-3.  Includes technical support, next business day hardware replacement - Huddly L1</t>
  </si>
  <si>
    <t>AS-Silver-L1-5YR</t>
  </si>
  <si>
    <t>Ascentae Silver Support Contract for years 1-5.  Includes technical support, next business day hardware replacement - Huddly L1</t>
  </si>
  <si>
    <t>AS-Silver-S1-3YR</t>
  </si>
  <si>
    <t>Ascentae Silver Support Contract for years 1-3.  Includes technical support, next business day hardware replacement - Huddly S1</t>
  </si>
  <si>
    <t>AS-Silver-S1-5YR</t>
  </si>
  <si>
    <t>Ascentae Silver Support Contract for years 1-5.  Includes technical support, next business day hardware replacement - Huddly S1</t>
  </si>
  <si>
    <t>AS-Silver-CREW-3YR</t>
  </si>
  <si>
    <t>Ascentae Silver Support Contract for years 1-3.  Includes technical support, next business day hardware replacement - Huddly Crew</t>
  </si>
  <si>
    <t>AS-Silver-CREW-5YR</t>
  </si>
  <si>
    <t>Ascentae Silver Support Contract for years 1-5.  Includes technical support, next business day hardware replacement - Huddly Crew</t>
  </si>
  <si>
    <t>Ascentae - PTZOptics Pricelist</t>
  </si>
  <si>
    <t>Deal Registration Available on Request for Opportunities over £10,000 in value - contact your Account Manager</t>
  </si>
  <si>
    <t>For Field-of-View Calculator - see bottom of Proudct Range Pages in Product URL Links</t>
  </si>
  <si>
    <t>Warranty Period</t>
  </si>
  <si>
    <t>Manual</t>
  </si>
  <si>
    <t>Technical Drawings</t>
  </si>
  <si>
    <t>UK SRP</t>
  </si>
  <si>
    <t>Standard Reseller Price</t>
  </si>
  <si>
    <t>Cameras - Video Solutions</t>
  </si>
  <si>
    <t>PT12X-SE-GY-G3 / PT12X-SE-WH-G3</t>
  </si>
  <si>
    <t>PTZOptics Move SE 12X</t>
  </si>
  <si>
    <t>PTZOptics Move SE, a third generation PTZ camera, featuring 12X Optical Zoom, 1080 Resolution at 60fps and a 72.5 HFOV. Supports simultaneous IP Video (NDI|HX Upgradeable, SRT, RTMPS, RTSP), USB3.0, HDMI2.0 and 3G-SDI as outputs. PoE Power or Included Universal Power Supply | In White or Grey.</t>
  </si>
  <si>
    <t>5 Year</t>
  </si>
  <si>
    <t>PT20X-SE-GY-G3 / PT20X-SE-WH-G3</t>
  </si>
  <si>
    <t>PTZOptics Move SE 20X</t>
  </si>
  <si>
    <t>PTZOptics Move SE, a third generation PTZ camera, featuring 20X Optical Zoom, 1080 Resolution at 60fps and a 60.7 HFOV. Supports simultaneous IP Video (NDI|HX Upgradeable, SRT, RTMPS, RTSP), USB3.0, HDMI2.0 and 3G-SDI as outputs. PoE Power or Included Universal Power Supply | In White or Grey.</t>
  </si>
  <si>
    <t>PT30X-SE-GY-G3 / PT30X-SE-WH-G3</t>
  </si>
  <si>
    <t>PTZOptics Move SE 30X</t>
  </si>
  <si>
    <t>PTZOptics Move SE, a third generation PTZ camera, featuring 30X Optical Zoom, 1080 Resolution at 60fps and a 59.2 HFOV. Supports simultaneous IP Video (NDI|HX Upgradeable, SRT, RTMPS, RTSP), USB3.0, HDMI2.0 and 3G-SDI as outputs. PoE Power or Included Universal Power Supply | In White or Grey.</t>
  </si>
  <si>
    <t>HC20X-SIMPLTRACK3</t>
  </si>
  <si>
    <t>HuddleCamHD SimplTrack3</t>
  </si>
  <si>
    <t>Third Generation Auto-Tracking &amp; Auto-Framing PTZ Camera | 20X Optical Zoom | IP Streaming, 3G-SDI / HDMI / USB3.0 | 71 DFOV, 59 HFOV (Gray) | NDI|HX licensed | Control Software only available in English for Windows | Universal Power Supply</t>
  </si>
  <si>
    <t>3 Year</t>
  </si>
  <si>
    <t>Cameras - NDI|HX Solutions</t>
  </si>
  <si>
    <t>PTZOptics Move 4K 12X</t>
  </si>
  <si>
    <t xml:space="preserve">PTZOptics Move 4K, a third generation PTZ camera, featuring 12X Optical Zoom, 4K Resolution at 60fps and a 72.5 HFOV in White. Supports simultaneous IP Video (NDI|HX3, SRT, RTMPS, RTSP), USB2.0 and 3G-SDI or HDMI2.0 as outputs with Auto-Tracking capabilities. PoE Power or Included Universal Power Supply. </t>
  </si>
  <si>
    <t>PTZOptics Move 4K 20X</t>
  </si>
  <si>
    <t>PTZOptics Move 4K, a third generation PTZ camera, featuring 20X Optical Zoom, 4K Resolution at 60fps and a 72.5 HFOV in Grey. Supports simultaneous IP Video (NDI|HX3, SRT, RTMPS, RTSP), USB2.0 and 3G-SDI or HDMI2.0 as outputs with Auto-Tracking capabilities. PoE Power or Included Universal Power Supply.</t>
  </si>
  <si>
    <t>PTZOptics Move 4K 30X</t>
  </si>
  <si>
    <t>PTZOptics Move 4K, a third generation PTZ camera, featuring 30X Optical Zoom, 4K Resolution at 60fps and a 60.7 HFOV in Grey. Supports simultaneous IP Video (NDI|HX3, SRT, RTMPS, RTSP), USB2.0 and 3G-SDI or HDMI2.0 as outputs with Auto-Tracking capabilities. PoE Power or Included Universal Power Supply.</t>
  </si>
  <si>
    <t>PT-STUDIOPRO</t>
  </si>
  <si>
    <t>PTZOptics Studio Pro Camera</t>
  </si>
  <si>
    <t>An all-in-one content creation and live streaming solution featuring 12X optical zoom, 72.5° FoV, and the ability to toggle between portrait and landscape video mode with the flip of a switch. Time-of-flight sensor offers camera quick focus capabilities, while advanced focus settings allow users to achieve the highly-desired bokeh effect. Includes built-in noise canceling microphone array, premium LED panel light, IR Remote, and a cold shoe for accessories. Simultaneous outputs include USB | HDMI | NDI|HX3 | RTSP | RTMP supporting 1080p60fps | USB Power, PoE &amp; Universal Power Supply (A, C, G, I)</t>
  </si>
  <si>
    <t>HC-EPTZ-NDI-C</t>
  </si>
  <si>
    <t>HuddleCamHD Pro IP</t>
  </si>
  <si>
    <t>4K EPTZ IP Webcam | NDI|HX Licensed &amp; IP | Dual Microphone Array | 3840 x 2160 | 30fps | 108 degree HFOV | Auto-Framing (Black) PoE &amp; C Style Power Supply</t>
  </si>
  <si>
    <t>DANTE AV-H Solutions</t>
  </si>
  <si>
    <t>PT12X-LINK-4K-WH / PT12X-LINK-4K-GY</t>
  </si>
  <si>
    <t>PTZOptics Link 4K 12X</t>
  </si>
  <si>
    <t>PTZOptics Link 4K, Dante AV-H IP PTZ camera, featuring 12X Optical Zoom, 4K Resolution at 60fps and a 72.5 HFOV. Supports simultaneous IP Video (DANTE AV-H, SRT, RTMPS, RTSP), USB2.0 and 3G-SDI or HDMI2.0 as outputs with Auto-Tracking capabilities. DC or PoE+ Power. Seamless Integration with Dante Controller. 3.5mm Audio In/Out (Dante Audio Over-IP) in white or grey.</t>
  </si>
  <si>
    <t>PT20X-LINK-4K-WH / PT20X-LINK-4K-GY</t>
  </si>
  <si>
    <t>PTZOptics Link 4K 20X</t>
  </si>
  <si>
    <t>PTZOptics Link 4K, Dante AV-H IP PTZ camera, featuring 20X Optical Zoom, 4K Resolution at 60fps and a 60.7 HFOV. Supports simultaneous IP Video (DANTE AV-H, SRT, RTMPS, RTSP), USB2.0 and 3G-SDI or HDMI2.0 as outputs with Auto-Tracking capabilities. DC or PoE+ Power. Seamless Integration with Dante Controller. 3.5mm Audio In/Out (Dante Audio Over-IP) in white or grey.</t>
  </si>
  <si>
    <t>PT30X-LINK-4K-WH / PT30X-LINK-4K-GY</t>
  </si>
  <si>
    <t>PTZOptics Link 4K 30X</t>
  </si>
  <si>
    <t>PTZOptics Link 4K, Dante AV-H IP PTZ camera, featuring 30X Optical Zoom, 4K Resolution at 60fps and a 59.2 HFOV. Supports simultaneous IP Video (DANTE AV-H, SRT, RTMPS, RTSP), USB2.0 and 3G-SDI or HDMI2.0 as outputs with Auto-Tracking capabilities. DC or PoE+ Power. Seamless Integration with Dante Controller. 3.5mm Audio In/Out (Dante Audio Over-IP) in white or grey.</t>
  </si>
  <si>
    <t>Control Solutions</t>
  </si>
  <si>
    <t>HC-JOY-G4</t>
  </si>
  <si>
    <t>Huddlecam  HC-JOY-G4</t>
  </si>
  <si>
    <t>PTZ Camera Controller | 4th Generation | Easy-to-use RS-232 PTZ Joystick Controller with sturdy metal case | Universal Power Supply</t>
  </si>
  <si>
    <t>2 Year</t>
  </si>
  <si>
    <t>PT-JOY-G4</t>
  </si>
  <si>
    <t>PTZOptics PT-JOY-G4</t>
  </si>
  <si>
    <t>IP or Serial PTZ Camera Controller | Fourth Generation | PTZOptics VISCA &amp; VISCA over IP Joystick Keyboard | PoE &amp; Universal Power Supply (A, C, G, I)</t>
  </si>
  <si>
    <t>PT-SUPERJOY-G1</t>
  </si>
  <si>
    <t>PTZOptics Superjoy</t>
  </si>
  <si>
    <t xml:space="preserve">IP &amp; Serial PTZ Camera Joystick Controller | PTZOptics VISCA, VISCA over IP &amp; NDI Joystick Controller | PoE &amp; Universal Power Supply (A, C, G, I) </t>
  </si>
  <si>
    <t>Mounting Solutions</t>
  </si>
  <si>
    <t>PTZ Camera Small Mount for Wall - Universal Design (White or Black).</t>
  </si>
  <si>
    <r>
      <t xml:space="preserve">PTZ Camera Small Mount for Wall - Universal Design (White or Black). 
</t>
    </r>
    <r>
      <rPr>
        <b/>
        <sz val="11"/>
        <color theme="1"/>
        <rFont val="Calibri"/>
        <family val="2"/>
        <scheme val="minor"/>
      </rPr>
      <t>Not Compatible with Move 4K 30X</t>
    </r>
  </si>
  <si>
    <t>10 Year</t>
  </si>
  <si>
    <t>PTZ Camera Wide Mount for Wall - Universal Design (White or Black).</t>
  </si>
  <si>
    <r>
      <t xml:space="preserve">PTZ Camera Wide Mount for Wall - Universal Design (White or Black). 
</t>
    </r>
    <r>
      <rPr>
        <b/>
        <sz val="11"/>
        <color theme="1"/>
        <rFont val="Calibri"/>
        <family val="2"/>
        <scheme val="minor"/>
      </rPr>
      <t>Not Compatible with Move 4K 30X</t>
    </r>
  </si>
  <si>
    <t xml:space="preserve">PTZ Camera Large [7"W x 9.5"D] Rounded Nose Wall Mount | Universal Design (White or Black). </t>
  </si>
  <si>
    <r>
      <t xml:space="preserve">PTZ Camera Large [7"W x 9.5"D] Rounded Nose Wall Mount | Universal Design (White or Black).  
</t>
    </r>
    <r>
      <rPr>
        <b/>
        <sz val="11"/>
        <color theme="1"/>
        <rFont val="Calibri"/>
        <family val="2"/>
        <scheme val="minor"/>
      </rPr>
      <t>Compatible with Move 4K 30X</t>
    </r>
  </si>
  <si>
    <t xml:space="preserve">Standard base PTZ Camera Ceiling Mount - Universal Design (White or Black). </t>
  </si>
  <si>
    <r>
      <t xml:space="preserve">Standard base PTZ Camera Ceiling Mount - Universal Design (White or Black).  
</t>
    </r>
    <r>
      <rPr>
        <b/>
        <sz val="11"/>
        <color theme="1"/>
        <rFont val="Calibri"/>
        <family val="2"/>
        <scheme val="minor"/>
      </rPr>
      <t>Not Compatible with Move 4K 30X</t>
    </r>
  </si>
  <si>
    <t>PTZ Camera Large Ceiling Mount - Universal Design (White or Black).</t>
  </si>
  <si>
    <r>
      <t xml:space="preserve">PTZ Camera Large Ceiling Mount - Universal Design (White or Black).  
</t>
    </r>
    <r>
      <rPr>
        <b/>
        <sz val="11"/>
        <color theme="1"/>
        <rFont val="Calibri"/>
        <family val="2"/>
        <scheme val="minor"/>
      </rPr>
      <t>Compatible with Move 4K 30X</t>
    </r>
  </si>
  <si>
    <t>PTZ Camera Small Pole Mount | For use with 1" Pipe | Universal Design (White)</t>
  </si>
  <si>
    <r>
      <t xml:space="preserve">PTZ Camera Small Pole Mount | For use with 1" Pipe | Universal Design (White)
</t>
    </r>
    <r>
      <rPr>
        <b/>
        <sz val="11"/>
        <color theme="1"/>
        <rFont val="Calibri"/>
        <family val="2"/>
        <scheme val="minor"/>
      </rPr>
      <t>Not Compatible with Move 4K 30X</t>
    </r>
  </si>
  <si>
    <t>PTZ Camera Wide Pole Mount | For use with 1" Pipe | Universal Design (White).</t>
  </si>
  <si>
    <r>
      <t xml:space="preserve">PTZ Camera Wide Pole Mount | For use with 1" Pipe | Universal Design (White).
</t>
    </r>
    <r>
      <rPr>
        <b/>
        <sz val="11"/>
        <color theme="1"/>
        <rFont val="Calibri"/>
        <family val="2"/>
        <scheme val="minor"/>
      </rPr>
      <t>Not Compatible with Move 4K 30X</t>
    </r>
  </si>
  <si>
    <t>PTZ Camera Large Pole Mount | For use with 1" Pipe | Universal Design (White).</t>
  </si>
  <si>
    <r>
      <t>PTZ Camera Large Pole Mount | For use with 1" Pipe | Universal Design (White).</t>
    </r>
    <r>
      <rPr>
        <b/>
        <sz val="11"/>
        <color theme="1"/>
        <rFont val="Calibri"/>
        <family val="2"/>
        <scheme val="minor"/>
      </rPr>
      <t xml:space="preserve">
Compatible with Move 4K 30X</t>
    </r>
  </si>
  <si>
    <t>HCM-BK-KIT</t>
  </si>
  <si>
    <t>Additional mounting hardware for the HCM-BK mount(s)</t>
  </si>
  <si>
    <t>PT-PSB-U</t>
  </si>
  <si>
    <t>Spare PTZOptics PTZ Universal Power Supply</t>
  </si>
  <si>
    <t xml:space="preserve">PTZOptics Brick Universal Power Supply for the 12X, 20X, &amp; 30X Cameras. </t>
  </si>
  <si>
    <t>PT-REMOTE</t>
  </si>
  <si>
    <t>Spare PTZOptics Remote</t>
  </si>
  <si>
    <t>Spare Remote (PTZOptics G1 &amp; G2 also for HuddleCamHD Pro / Pro IP)</t>
  </si>
  <si>
    <t>PT-REMOTE-2</t>
  </si>
  <si>
    <t>Spare Remote (PTZOptics Move4K, Move SE and Link4K)</t>
  </si>
  <si>
    <t>Ascentae - Rocware Pricelist</t>
  </si>
  <si>
    <t>Rocware is a technology-driven company specializing in next-generation UC products, specializing in cutting-edge AI solutions for diverse applications—remote learning, coaching, streaming, and collaboration. Rocware's offerings cater to education, corporate training, personal well-being, and healthcare industries.
Rocware are vertically integrated, ensuring control over design, engineering, manufacturing, and logistics, without third-party reliance.</t>
  </si>
  <si>
    <t>All-in-One USB Video Bar</t>
  </si>
  <si>
    <t>RC10</t>
  </si>
  <si>
    <t>Rocware RC10 4K USB Video Bar</t>
  </si>
  <si>
    <t>RB10</t>
  </si>
  <si>
    <t>Rocware RB10 4K 20MP USB Video Bar</t>
  </si>
  <si>
    <t>RB20</t>
  </si>
  <si>
    <t>Rocware RB20 4K Dual-lens USB Video Bar</t>
  </si>
  <si>
    <t>PTZ Camera</t>
  </si>
  <si>
    <t>RC941</t>
  </si>
  <si>
    <t>Rocware RC941 4K Video Conferencing PTZ Camera</t>
  </si>
  <si>
    <t>RC821U</t>
  </si>
  <si>
    <t>Rocware RC821U 1080P Smart Tracking PTZ Camera</t>
  </si>
  <si>
    <t>RC841UX</t>
  </si>
  <si>
    <t>Rocware RC841UX 4K Video Conferencing PTZ Camera</t>
  </si>
  <si>
    <t>RC20</t>
  </si>
  <si>
    <t>Rocware RC20 1080P USB PTZ Camera</t>
  </si>
  <si>
    <t>RC310</t>
  </si>
  <si>
    <t>Rocware RC310 1080P USB PTZ Camera</t>
  </si>
  <si>
    <t>USB Camera</t>
  </si>
  <si>
    <t>A10W</t>
  </si>
  <si>
    <t>Rocware A10W Wireless Smart Conferencing Speakerphone Kit</t>
  </si>
  <si>
    <t>A10W-Master</t>
  </si>
  <si>
    <t>Rocware A10W-Master Wireless Smart Conferencing Speakerphone Kit</t>
  </si>
  <si>
    <t>USB Microphone</t>
  </si>
  <si>
    <t>RM702A</t>
  </si>
  <si>
    <t>Rocware RM702A Cascadable Desktop Array Microphone</t>
  </si>
  <si>
    <t>RM702C</t>
  </si>
  <si>
    <t>Rocware RM702C Ceiling-Mounted Cascading Omnidirectional Digital Array Microphone</t>
  </si>
  <si>
    <t>Hi-Fi Speaker</t>
  </si>
  <si>
    <t>S22</t>
  </si>
  <si>
    <t>Rocware S22 Hi-Fi Speaker</t>
  </si>
  <si>
    <t>Panel</t>
  </si>
  <si>
    <t>RT 13</t>
  </si>
  <si>
    <t>Rocware RT 13 Touch Panel for Room Scheduling and Meeting Control</t>
  </si>
  <si>
    <t>Webcam</t>
  </si>
  <si>
    <t>RC08</t>
  </si>
  <si>
    <t>Rocware RC08 All-in-One USB Webcam</t>
  </si>
  <si>
    <t>RC16</t>
  </si>
  <si>
    <t>Rocware RC16 4K USB Webcam</t>
  </si>
  <si>
    <t>RC18</t>
  </si>
  <si>
    <t>Rocware RC18 4K Business Webcam</t>
  </si>
  <si>
    <t>RC19</t>
  </si>
  <si>
    <t>Rocware RC19 1080P USB Webcam</t>
  </si>
  <si>
    <t>Ascentae - ReThink Pricelist</t>
  </si>
  <si>
    <t>Rethink AV is a British designer of AV products designed for meeting spaces focusing on a unified approach working with best-of-breed partners for the best experience in your space.
The Future of Connectivity is USB-C!</t>
  </si>
  <si>
    <t>Warranty</t>
  </si>
  <si>
    <t>Switchers - Kratos</t>
  </si>
  <si>
    <t>RAV-SW-USB-Smarthub3.0</t>
  </si>
  <si>
    <t xml:space="preserve">ReThink 2x USB Host and 3x USB Device Auto Switcher USB 3.0. </t>
  </si>
  <si>
    <t>5 Years</t>
  </si>
  <si>
    <t>RAV-SW-C2x1HU</t>
  </si>
  <si>
    <t>ReThink 2x1 USB-C &amp; HDMI Auto Switcher 4K60 (Entry Level - Bundle Unit)</t>
  </si>
  <si>
    <t>RAV-SW-2x1HU</t>
  </si>
  <si>
    <t>ReThink 2x1 USB-C &amp; HDMI Auto Switcher 4K60</t>
  </si>
  <si>
    <t>RAV-SW-2x1U</t>
  </si>
  <si>
    <t>ReThink 2x1 USB-C Auto Switcher 4K60</t>
  </si>
  <si>
    <t>RAV-SW-4X1HU-VC</t>
  </si>
  <si>
    <t>ReThink 4X1 USB-C &amp; HDMI Auto Switcher 4K60</t>
  </si>
  <si>
    <t>RAV-SW-4X1HU</t>
  </si>
  <si>
    <t>ReThink 4x1 USB-C &amp; HDMI Auto Switcher 4K30 with Video Conferencing Support</t>
  </si>
  <si>
    <t>RAV-SW-2x1HU100-Tx/Rx</t>
  </si>
  <si>
    <t>ReThink 2x1 HDMI HDBT 3.0 &amp; USB 2.0 + USB-C Auto Switcher Extender 100m Tx/Rx Pair</t>
  </si>
  <si>
    <t>RAV-SW-2x1U2H100-TxRx</t>
  </si>
  <si>
    <t>ReThink 2x USB-C Switcher Extender with 2 HDMI Output, 100m, (Dual Screen Extended Desktop)</t>
  </si>
  <si>
    <t>MATRIX PRESENTATION SWITCHERS (Magni)</t>
  </si>
  <si>
    <t>RAV-MS-4x2HU</t>
  </si>
  <si>
    <t xml:space="preserve">4x2 USB-C &amp; HDMI 4K60 Auto Switching Matrix </t>
  </si>
  <si>
    <t>RAV-MS-4x2-HU-MST</t>
  </si>
  <si>
    <t>4x2 USB-C &amp; HDMI 4K60 Auto Switching Matrix with MST</t>
  </si>
  <si>
    <t>RAV-MS-4X2HU-Tx</t>
  </si>
  <si>
    <t>4x2 USB-C &amp; HDMI 4K60 Auto Switching Matrix with MST and HBDT output.</t>
  </si>
  <si>
    <t>RAV-MS-4X2HUD-Tx</t>
  </si>
  <si>
    <t>4x2 USB-C &amp; HDMI 4K60 Auto Switching Matrix with MST, Dante 2x2 and HBDT output.</t>
  </si>
  <si>
    <t>RAV-MV-4X2HU-Tx/Rx</t>
  </si>
  <si>
    <t>4x2 USB-C &amp; HDMI 4K60 Auto Switching Matrix Seemless Multi Viewer with HDMI Receiver</t>
  </si>
  <si>
    <t>RAV-MS-4x2DLHU-Tx/Rx</t>
  </si>
  <si>
    <t>4x2 USB-C &amp; HDMI 4K60 Auto Switching Matrix with MST over Dual HDBT</t>
  </si>
  <si>
    <t>RAV-MS-4x4HVW</t>
  </si>
  <si>
    <t xml:space="preserve">4x4 HDMI 4K60 Switching Matrix with 2x2 Video Wall </t>
  </si>
  <si>
    <t>RAV-MS-4x4USB</t>
  </si>
  <si>
    <t>4X4 USB 3.2 Gen1 Switching Matrix</t>
  </si>
  <si>
    <t>EXTENDERS (Osiris)</t>
  </si>
  <si>
    <t>RAV-EX-H70-Tx/Rx</t>
  </si>
  <si>
    <t>HDMI 4K60 Cat 6a Extender, 70m Tx/Rx Pair. Local Loop output</t>
  </si>
  <si>
    <t xml:space="preserve"> RAV-EX-UA100-Tx/Rx</t>
  </si>
  <si>
    <t>4-Port USB 3.2 Gen1 Cat 6a/7 Extender, 100m Tx/Rx Pair (4 USB-A ports) TAA Compliant</t>
  </si>
  <si>
    <t>RAV-EX-UAC100-Tx/Rx</t>
  </si>
  <si>
    <t>4-Port USB 3.2 Gen1 Cat 6a/7 Extender, 100m Tx/Rx Pair (2 USB-A ports, 2 USB-C ports)</t>
  </si>
  <si>
    <t>RAV-MV4X-HU-TX/RX</t>
  </si>
  <si>
    <t>Transceiver HDBT - Video Output up to 4K60Hz,  4x USB2.0 Hub. Can used with RAV-MS-4x2HU-Tx</t>
  </si>
  <si>
    <t>RAV-EX-U70-Tx/Rx</t>
  </si>
  <si>
    <t>USB-C video &amp; USB 2.0 HDBT Extender, 70m Tx/RX Pair 100W charging</t>
  </si>
  <si>
    <t>RAV-EX-HU100-Tx/Rx</t>
  </si>
  <si>
    <t>HDMI &amp; USB 2.0 HDBT 3.0 Extender, 100m Tx/RX Pair</t>
  </si>
  <si>
    <t>RAV-EX-HUAL100-Tx/RX</t>
  </si>
  <si>
    <t>HDMI with Local Loop &amp; USB 2.0 HDBT 3.0 Extender, 100m with ARC and LAN Tx/RX Pair</t>
  </si>
  <si>
    <t xml:space="preserve">CABLES </t>
  </si>
  <si>
    <t>RAV-CA-USB-C/3m</t>
  </si>
  <si>
    <t>3M USB-C to USB-C Cable for Rethink Switchers Full Function (Video,Data,Power)</t>
  </si>
  <si>
    <t>2 Years</t>
  </si>
  <si>
    <t xml:space="preserve"> RAV-CA-USB-C/3m/SCREW</t>
  </si>
  <si>
    <t>3M USB-C to USB-C Cable for Rethink Switchers Full Function (Video,Data,Power) with screw connection</t>
  </si>
  <si>
    <t>RAV-CA-USB-C/AOC/10m</t>
  </si>
  <si>
    <t>10m Active Optical Cable USB-C-3.2</t>
  </si>
  <si>
    <t>RAV-CA-USB-C/AOC/15m</t>
  </si>
  <si>
    <t>15m Active Optical Cable USB-C-3.2</t>
  </si>
  <si>
    <t>RAV-CA-UC/AOC/5m-FF</t>
  </si>
  <si>
    <t>5m Active Optical Cable USB-C-3.2 Full Function 4K60</t>
  </si>
  <si>
    <t>RAV-CA-UC/AOC/8m-FF</t>
  </si>
  <si>
    <t>8m Active Optical Cable USB-C-3.2 Full Function 4K60</t>
  </si>
  <si>
    <t>RAV-CA-UC/AOC/10m-FF</t>
  </si>
  <si>
    <t>10m Active Optical Cable USB-C-3.2 Full Function 4K60</t>
  </si>
  <si>
    <t>RAV-CA-UC/AOC/15m-FF</t>
  </si>
  <si>
    <t>15m Active Optical Cable USB-C-3.2 Full Function 4K60</t>
  </si>
  <si>
    <t>ROOM CONNECTIVITY</t>
  </si>
  <si>
    <t>RAV-RC-HU</t>
  </si>
  <si>
    <t>Rethink In-Desk Cable Box with Fabric Weight and Cable Bag</t>
  </si>
  <si>
    <t>ACCESSORIES</t>
  </si>
  <si>
    <t>RAV-160W-PSU</t>
  </si>
  <si>
    <t>ReThink Optional Power Supply - 100W USB-C power delivery for RAV-SW-4x1HU-VC</t>
  </si>
  <si>
    <t>RAV-PSU / Adapter</t>
  </si>
  <si>
    <t>ReThink Replacement PSU / Adapter</t>
  </si>
  <si>
    <t>RAV-PI-USB-C</t>
  </si>
  <si>
    <t>USB-C Pass-through with Power Injector - PD in port.</t>
  </si>
  <si>
    <t>Please Quote the Accessory Kit on all quotes.</t>
  </si>
  <si>
    <t>Small Room Bundles</t>
  </si>
  <si>
    <t>780-0000-003</t>
  </si>
  <si>
    <t>AirServer Connect 3 - wireless collaboration solution.  Screen mirroring of up to 12 devices using AirPlay2, GoogleCast &amp; Miracast.  Outputs to up to 3 screens.  Guest wi-fi host spot supporting up to 32 guests simultaneously.  Centralised cloud management portal.</t>
  </si>
  <si>
    <t>421-0001-002</t>
  </si>
  <si>
    <t>AirServer Connect3 accessory kit.  Includes Power supply, Thunderbolt cable &amp; VESA mount</t>
  </si>
  <si>
    <t>Ascentae - Utelogy  Pricelist</t>
  </si>
  <si>
    <t>NOTES
1) For Utelogy projects, please consult the Technical Services team first for any Professional Services requirements. It is expected that unless a reseller is fully trained and certified on Utelogy, Ascentae will need to provide commissioning services. Costs of commissioning will vary based on the size and complexity of each project.
2) For Licences, standard terms of 12 and 36 months are quoted. From time to time, Utelogy may provide additional commercial support on a case by case basis for certain end customers. In these cases a bespoke discount price will be simulated - please contact Ascentae Product Management for support.</t>
  </si>
  <si>
    <t>RRP (monthly price)</t>
  </si>
  <si>
    <t>Reseller Price (monthly)</t>
  </si>
  <si>
    <t>Reseller Price (annual / fixed)</t>
  </si>
  <si>
    <t>Licence Activation Fee</t>
  </si>
  <si>
    <t>NC-SUF-01</t>
  </si>
  <si>
    <t>Utelogy Cloud Subscription - 36 months - paid annual</t>
  </si>
  <si>
    <t>MS-RCM-PRO-36</t>
  </si>
  <si>
    <t>Pro Room Licence Subscription - up to 20 devices.</t>
  </si>
  <si>
    <t>MS-RCM-ADV-36</t>
  </si>
  <si>
    <t>Advanced Room Licence Subscription - 21 to 60 devices</t>
  </si>
  <si>
    <t>MS-RCM-DS-36</t>
  </si>
  <si>
    <t>Digital Signage Location Licence Subscription - one Digital Signage location.</t>
  </si>
  <si>
    <t>MS-RCM-COMP-36</t>
  </si>
  <si>
    <t>Complex Room Licence Subscription 61+ devices</t>
  </si>
  <si>
    <t>Utelogy Cloud Subscription - 12 months</t>
  </si>
  <si>
    <t>MS-RCM-PRO-12</t>
  </si>
  <si>
    <t>MS-RCM-ADV-12</t>
  </si>
  <si>
    <t>MS-RCM-DSL-12</t>
  </si>
  <si>
    <t>MS-RCM-COMP-12</t>
  </si>
  <si>
    <t xml:space="preserve">Professional Services </t>
  </si>
  <si>
    <t>AS-UTE-PROJECT</t>
  </si>
  <si>
    <t>Project initiation fee.  Mandatory for all projects.  Includes project management, initial configuration of U-Server with up to 5 rooms; basic configuration of U-Manage portal</t>
  </si>
  <si>
    <t>AS-UTE-COMM</t>
  </si>
  <si>
    <t>Commissioning of Utelogy platform.  Price per day of commissioning engineer</t>
  </si>
  <si>
    <t>AS-UTE-TRAIN</t>
  </si>
  <si>
    <t>Remote user training on U-Manage portal.  Maximum of 4 people, price per day.</t>
  </si>
  <si>
    <t>PROF-SRV-SUP</t>
  </si>
  <si>
    <t>Utelogy Remote Professional Services Support (Day Rate) - only use in Utelogy driven quotes where specified by  Utelogy</t>
  </si>
  <si>
    <t>Ascentae - Nialli Pricelist</t>
  </si>
  <si>
    <t>Cost per user / plan, per month</t>
  </si>
  <si>
    <t>Nialli Workspace</t>
  </si>
  <si>
    <t>Nialli-WS-25</t>
  </si>
  <si>
    <t>Nialli Workspace annual subscription, 25 users, price per year</t>
  </si>
  <si>
    <t>Nialli-WS-1</t>
  </si>
  <si>
    <t>Nialli Workspace annual subscription, additional user, price per year</t>
  </si>
  <si>
    <t>Nialli Visual Planner</t>
  </si>
  <si>
    <t>Nialli-VP-2</t>
  </si>
  <si>
    <t>Nialli Visual Planner, 2 concurrent plans, annual subscription</t>
  </si>
  <si>
    <t>Nialli-VP-5</t>
  </si>
  <si>
    <t>Nialli Visual Planner, 5 concurrent plans, annual subscription</t>
  </si>
  <si>
    <t>Nialli-VP-10</t>
  </si>
  <si>
    <t>Nialli Visual Planner, 10 concurrent plans, annual subscription</t>
  </si>
  <si>
    <t>Nialli-VP-20</t>
  </si>
  <si>
    <t>Nialli Visual Planner, 20 concurrent plans, annual subscription</t>
  </si>
  <si>
    <t>Nialli-VP-30</t>
  </si>
  <si>
    <t>Nialli Visual Planner, 30 concurrent plans, annual subscription</t>
  </si>
  <si>
    <t>Nialli Design Planner</t>
  </si>
  <si>
    <t>Nialli-DP-2</t>
  </si>
  <si>
    <t>Nialli Design Planner, 2 concurrent plans, annual subscription</t>
  </si>
  <si>
    <t>Nialli-DP-5</t>
  </si>
  <si>
    <t>Nialli Design Planner, 5 concurrent plans, annual subscription</t>
  </si>
  <si>
    <t>Nialli-DP-10</t>
  </si>
  <si>
    <t>Nialli Design Planner, 10 concurrent plans, annual subscription</t>
  </si>
  <si>
    <t>Nialli-DP-20</t>
  </si>
  <si>
    <t>Nialli Design Planner, 20 concurrent plans, annual subscription</t>
  </si>
  <si>
    <t>Nialli-DP-30</t>
  </si>
  <si>
    <t>Nialli Design Planner, 30 concurrent plans, annual subscription</t>
  </si>
  <si>
    <t>Nialli Workspace Add-On for Visual/Design Planner</t>
  </si>
  <si>
    <t>Nialli-ADD-WS10</t>
  </si>
  <si>
    <t>Nialli Workspace annual subscription, 10 users,add on to Visual / Design Planner only (10 users)</t>
  </si>
  <si>
    <t>Nialli Add-Ons</t>
  </si>
  <si>
    <t>Nialli-ONBOARDING</t>
  </si>
  <si>
    <t>Nialli Onboarding Service - Implementation and Onboarding Services avaialble from Nialli for customers deploying Nialli products.</t>
  </si>
  <si>
    <t>Nialli-PowerBI</t>
  </si>
  <si>
    <t>Nialli PowerBI Dashboard - Assistance in building customised PowerBI Dashboards in addition to the standard PowerBI reporting tools in Nialli products.</t>
  </si>
  <si>
    <t>Link to Channel Resources</t>
  </si>
  <si>
    <t>Nialli Visual Planner &amp; Design Planner</t>
  </si>
  <si>
    <t>1. Subscriptions are charged annually.
2. Each subscription provides 5 concurrent plans (minimum).
3. Visual Planner and Design Planner. All subscriptions are based on concurrent plans. If a plan is ‘retired or archived,’ it becomes available for another project.
4. Subscriptions are not limited to a single project. Multiple projects can share the plans in a subscription.
5. Licences can be upgraded and co-termed - so a customer looking to upgrade from 5 to 10 packages would purchase a further 5 concurrent plans (VP-5, DP-5) for the number of months required to end at the same date as the existing licences. On renewal, they can then purchase 10 licences (VP-10, DP-10).</t>
  </si>
  <si>
    <t>1. The subscription provides for up to 25 active users per month (minimum).
2. Additional active users are calculated monthly and billed quarterly in arrears. Invoices are due when presented.
3. An active user is someone who has opened a workspace any time during a calendar month.
4. All users (except QuickShare-only users) can create new workspaces.
5. There is no limit to the number of workspaces created by a user.
6. Subscriptions renew for the average of the prior 3 months’ number of active users</t>
  </si>
  <si>
    <t>TeamBoard-105-Ultimate</t>
  </si>
  <si>
    <t>TeamBoard 105" Ultimate 5k, 420 cd/m2, 21:9 aspect ratio. Slim IR LED multi-touch screen + wall mount with mini OPS slot,  3-year warranty</t>
  </si>
  <si>
    <t>TeamBoard-92-Ultimate- IR</t>
  </si>
  <si>
    <t>TeamBoard 92" Ultimate 5k, 450 cd/m2, 21:9 aspect ratio. Slim IR LED multi-touch screen + wall mount with mini OPS slot,  3-year warranty</t>
  </si>
  <si>
    <t>TeamBoard-65  FX</t>
  </si>
  <si>
    <t xml:space="preserve">TeamBoard  65" FX, 4K Optical Slim IR LED multi-touch screen with mini OPS slot, 
2 x 15w front facing speakers, Non-Android and 500 nits. 3-year warranty for screen. </t>
  </si>
  <si>
    <t>TeamBoard-75  FX</t>
  </si>
  <si>
    <t xml:space="preserve">TeamBoard  75" FX, 4K Optical Slim IR LED multi-touch screen with mini OPS slot, 
2 x 15w front facing speakers, Non-Android and 500 nits. 3-year warranty for screen. </t>
  </si>
  <si>
    <t>TeamBoard-86  FX</t>
  </si>
  <si>
    <t xml:space="preserve">TeamBoard  86" FX, 4K Optical Slim IR LED multi-touch screen with mini OPS slot, 
2 x 15w front facing speakers, Non-Android and 500 nits. 3-year warranty for screen.   </t>
  </si>
  <si>
    <t>Unicol Stands and Mounts</t>
  </si>
  <si>
    <t>RH100HDEXPZX9</t>
  </si>
  <si>
    <t>Unicol Rhobus Trolley</t>
  </si>
  <si>
    <t>PZX9U</t>
  </si>
  <si>
    <t>Unicol PZX9 1000x600 VESA Universal Wall Mount</t>
  </si>
  <si>
    <t>PZX10U</t>
  </si>
  <si>
    <t>Unicol PZX10 1500x1000 VESA Universal Wall Mount</t>
  </si>
  <si>
    <t>SBM9</t>
  </si>
  <si>
    <t>Unicol SBM9 Sound Bar Mount (Compatible up to 110" screens)</t>
  </si>
  <si>
    <t>Nialli</t>
  </si>
  <si>
    <t>ActiveFloor provide interactive floors, and SportsWalls, where children navigate in and play various activity and learning games by physical activity.
ActiveFloor provides schools, nursery schools, after-school care facilities, libraries and hospitals with new ways of furthering educational, social and motor development in a fun way. Provide the children with the opportunity to learn in the way that is the most natural for them: by using the whole body.
ActiveFloor’s interactive floor, or SportsWall, consists of three main elements:
1. A ceiling-mounted  installation box with a projector and a computer.
2. A camera that tracks movement.
3. A white vinyl floor that makes up the foundation of your interactive playing area.
When purchasing an Activefloor or SportsWall, customers need to also buy a MyFloor Subscription to be able to access games and educational content.</t>
  </si>
  <si>
    <t>Ascentae - Activefloor Reseller Price List</t>
  </si>
  <si>
    <t>Please ensure you ALWAYS quote the following on Activefloor orders:
1) Interactive Floor or SportsWall.
2) For Interactive Floors only - a Vinyl Floor - one is included as a free of charge item with each package, but please quote separately as per product codes below at £0 value
3) Software Subscription.
4) Shipping - please note this is a fixed cost for delivery anywhere into UK or Ireland, direct from Activefloor.
5) Training - All products should be quoted with training as a service the end customer should take up.</t>
  </si>
  <si>
    <t>Activefloor Hardware</t>
  </si>
  <si>
    <t>Authorised Partner Price</t>
  </si>
  <si>
    <t xml:space="preserve"> Authorised Partner Deal Reg Price</t>
  </si>
  <si>
    <t>NFR / Demo Kit Price</t>
  </si>
  <si>
    <t>Shipping Per Unit</t>
  </si>
  <si>
    <t>Vinyl Floor Included</t>
  </si>
  <si>
    <t>Projection Type</t>
  </si>
  <si>
    <t xml:space="preserve">ONE </t>
  </si>
  <si>
    <t>A1025</t>
  </si>
  <si>
    <t>ActiveFloor ONE creates a small floor perfect for younger children to navigate more easily - a great solution for smaller spaces and early years environments.</t>
  </si>
  <si>
    <t>Normal</t>
  </si>
  <si>
    <t>Lamp</t>
  </si>
  <si>
    <t>ONE3</t>
  </si>
  <si>
    <t>A1026</t>
  </si>
  <si>
    <t>The updated ONE- ONE3 creates a small floor perfect for younger children to navigate more easily - a great solution for smaller spaces and early years environments.</t>
  </si>
  <si>
    <t>Pro3</t>
  </si>
  <si>
    <t>A1032</t>
  </si>
  <si>
    <t>ActiveFloor PRO3 creates a medium sized floor suitable for most schools, libraries and after-school programmes.</t>
  </si>
  <si>
    <t>A1041</t>
  </si>
  <si>
    <t>Laser</t>
  </si>
  <si>
    <t>MAX3 Premium</t>
  </si>
  <si>
    <t>A1043</t>
  </si>
  <si>
    <t>ActiveFloor MAX3 Premium creates a bigger and brighter floor and is a food solution for large and bright space with extra high image quality.</t>
  </si>
  <si>
    <t>FLAT Pro 3</t>
  </si>
  <si>
    <t>A1071</t>
  </si>
  <si>
    <t>ActiveFloor Flat Pro 3 is designed for environments with low ceilings, providing a low profile solution creating a medium sized floor - the same specification as the PRO3.</t>
  </si>
  <si>
    <t>FLAT MAX3 - Mirror BASED</t>
  </si>
  <si>
    <t>A1072</t>
  </si>
  <si>
    <t>ActiveFloor FLAT MAX3 is designed for environments with low ceilings, providing a low profile solution creating a large sized floor.</t>
  </si>
  <si>
    <t>MobileMAX3</t>
  </si>
  <si>
    <t>A1046</t>
  </si>
  <si>
    <t>MobileMAX3 offers a mobile unit that is flexible and adaptable for projection onto both floors and tables in various settings. Height Adjustable, it features a laser lamp that ensures low power consumption and minimal maintenance.</t>
  </si>
  <si>
    <t>SPORTSwall Mobile MAX3</t>
  </si>
  <si>
    <t>A1057</t>
  </si>
  <si>
    <t>SPORTsWall Mobile MAX3 offers a mobile unit that is flexible and adaptable for projection onto walls in various settings. It features a laser lamp that ensures low power consumption and minimal maintenance.</t>
  </si>
  <si>
    <t>SPORTsWall PRO3</t>
  </si>
  <si>
    <t>A1051</t>
  </si>
  <si>
    <t>ActiveFloor SPORTSWall Pro3 consists of a ceiling mounted installation box with a projector, computer and motion detecting camera that turns the wall projection into a touchscreen that can detect multiple objects. The perfect solution for Active Learning in a gymnasium, school hall, community and leisure centres.</t>
  </si>
  <si>
    <t>SPORTsWall MAX3</t>
  </si>
  <si>
    <t>A1052</t>
  </si>
  <si>
    <t xml:space="preserve">Activefloor SPORTsWall MAX3 produces a crystal clear, bright image with the same functionality as the SportsWall PRO3. </t>
  </si>
  <si>
    <t>SPORTsWall HALO</t>
  </si>
  <si>
    <t>A1058</t>
  </si>
  <si>
    <t>Activefloor SPORTsWall HALO is a flexible and versatile solution for schools, sports halls, fitness centers, and leisure facilities. It features a simple wall mounted unit with a projector, computer, and motion detecting camera that transforms any wall into an interactive surface.</t>
  </si>
  <si>
    <t>SPORTsWall GIGA DUAL Premium</t>
  </si>
  <si>
    <t>A1054</t>
  </si>
  <si>
    <t xml:space="preserve">For Extra Large SPORTsWalls - The Sportswall GIGA DUAL Premium uses two projectors to create a dual image and the largest wall possible. </t>
  </si>
  <si>
    <t>SPORTsWall ActiveFloor Gym Light</t>
  </si>
  <si>
    <t>A1060</t>
  </si>
  <si>
    <t>An optional Light and Sound module for ActiveFloor and SPORTsWall. Requires and Activefloor or SPORTsWall to function.</t>
  </si>
  <si>
    <t>Lighting Module</t>
  </si>
  <si>
    <t>Software Licences</t>
  </si>
  <si>
    <t>Activefloor MyFloor 12 Month Software Subscription - with 3 Year Hardware Warranty</t>
  </si>
  <si>
    <t>L1230</t>
  </si>
  <si>
    <r>
      <t xml:space="preserve">A 1 year subscription to MyFloor - Activefloor's cloud based online platform where you can discover and access all games, playlist and content. </t>
    </r>
    <r>
      <rPr>
        <b/>
        <sz val="11"/>
        <color theme="1"/>
        <rFont val="Calibri"/>
        <family val="2"/>
        <scheme val="minor"/>
      </rPr>
      <t>Comes with a 1  Year Warranty. Must be sold with an Activefloor / SPORTsWall system to access game content. Subscription is renewable. If subscription is renewed continuously product warranty can be extended to a maximum of 3 Years.</t>
    </r>
  </si>
  <si>
    <t>Activefloor MyFloor 24 Month Software Subscription  - with 3 Year Hardware Warranty</t>
  </si>
  <si>
    <t>L1231</t>
  </si>
  <si>
    <r>
      <t xml:space="preserve">A 2 year subscription to MyFloor - Activefloor's cloud based online platform where you can discover and access all games, playlist and content. </t>
    </r>
    <r>
      <rPr>
        <b/>
        <sz val="11"/>
        <color theme="1"/>
        <rFont val="Calibri"/>
        <family val="2"/>
        <scheme val="minor"/>
      </rPr>
      <t xml:space="preserve"> Subscription is renewable. If subscription is renewed continuously product warranty can be extended to a maximum of 3 Years.</t>
    </r>
  </si>
  <si>
    <t>Activefloor MyFloor 36 Month Software Subscription   - with 3 Year Hardware Warranty</t>
  </si>
  <si>
    <t>L1232</t>
  </si>
  <si>
    <r>
      <t>A 3 year subscription to MyFloor - Activefloor's cloud based online platform where you can discover and access all games, playlist and content.</t>
    </r>
    <r>
      <rPr>
        <b/>
        <sz val="11"/>
        <color theme="1"/>
        <rFont val="Calibri"/>
        <family val="2"/>
        <scheme val="minor"/>
      </rPr>
      <t xml:space="preserve"> Comes with 3 Year Warranty. Must be sold with an Activefloor / SPORTsWall system to access game content. Subscription is renewable.</t>
    </r>
  </si>
  <si>
    <t>Activefloor MyFloor  60 Month Software Subscription  - with 5 Year Hardware Warranty</t>
  </si>
  <si>
    <t>L1233</t>
  </si>
  <si>
    <r>
      <t>A 5 year subscription to MyFloor - Activefloor's cloud based online platform where you can discover and access all games, playlist and content.</t>
    </r>
    <r>
      <rPr>
        <b/>
        <sz val="11"/>
        <color theme="1"/>
        <rFont val="Calibri"/>
        <family val="2"/>
        <scheme val="minor"/>
      </rPr>
      <t xml:space="preserve"> Comes with 5 Year Warranty. Must be sold with an Activefloor / SPORTsWall system to access game content. Subscription is renewable.</t>
    </r>
  </si>
  <si>
    <t>ActiveFloor 12 month Subscription Renewal</t>
  </si>
  <si>
    <t>L1250</t>
  </si>
  <si>
    <t>1 Year Renewal Fee for existing Activefloor subscribers.</t>
  </si>
  <si>
    <t>Activefloor SPORTsWall 12 Month Software Subscription - with 3 Year Hardware Warranty</t>
  </si>
  <si>
    <t>L1280</t>
  </si>
  <si>
    <r>
      <t>A 1 year subscription to Sportswall Software - Activefloor's cloud based online platform where you can discover and access all games, playlist and content.</t>
    </r>
    <r>
      <rPr>
        <b/>
        <sz val="11"/>
        <color theme="1"/>
        <rFont val="Calibri"/>
        <family val="2"/>
        <scheme val="minor"/>
      </rPr>
      <t xml:space="preserve">  Comes with a 1  Year Warranty. Must be sold with an Activefloor / SPORTsWall system to access game content. Subscription is renewable. If subscription is renewed continuously product warranty can be extended to a maximum of 3 Years.</t>
    </r>
  </si>
  <si>
    <t>Activefloor SPORTsWall 24 Month Software Subscription - with 3 Year Hardware Warranty</t>
  </si>
  <si>
    <t>L1281</t>
  </si>
  <si>
    <r>
      <t>A 2 year subscription to SPORTsWall Software - Activefloor's cloud based online platform where you can discover and access all games, playlist and content.</t>
    </r>
    <r>
      <rPr>
        <b/>
        <sz val="11"/>
        <color theme="1"/>
        <rFont val="Calibri"/>
        <family val="2"/>
        <scheme val="minor"/>
      </rPr>
      <t xml:space="preserve"> Subscription is renewable. If subscription is renewed continuously product warranty can be extended to a maximum of 3 Years.</t>
    </r>
  </si>
  <si>
    <t>Activefloor SPORTsWall 36 Month Software Subscription - with 3 Year Hardware Warranty</t>
  </si>
  <si>
    <t>L1282</t>
  </si>
  <si>
    <r>
      <t>A 3 year subscription to SPORTsWall Software - Activefloor's cloud based online platform where you can discover and access all games, playlist and content.</t>
    </r>
    <r>
      <rPr>
        <b/>
        <sz val="11"/>
        <color theme="1"/>
        <rFont val="Calibri"/>
        <family val="2"/>
        <scheme val="minor"/>
      </rPr>
      <t xml:space="preserve"> Comes with 3 Year Hardware Warranty.Must be sold with a SPORTsWall system to access game content. Subscription is renewable.</t>
    </r>
  </si>
  <si>
    <t>Activefloor SPORTsWall  60 Month Software Subscription - with 5 Year Hardware Warranty</t>
  </si>
  <si>
    <t>L1283</t>
  </si>
  <si>
    <r>
      <t>A 5 year subscription to SPORTsWall Software - Activefloor's cloud based online platform where you can discover and access all games, playlist and content.</t>
    </r>
    <r>
      <rPr>
        <b/>
        <sz val="11"/>
        <color theme="1"/>
        <rFont val="Calibri"/>
        <family val="2"/>
        <scheme val="minor"/>
      </rPr>
      <t xml:space="preserve"> Comes with 5 Year Hardware Warranty.Must be sold with a SPORTsWall system to access game content. Subscription is renewable.</t>
    </r>
  </si>
  <si>
    <t>SPORTsWall Mobile Single Truss Kit (for Demo / Mobile Use)</t>
  </si>
  <si>
    <t>A2007</t>
  </si>
  <si>
    <t>Activefloor SPORTsWall Mobile Single Truss Kit for Demos - contains 1 x tripod and 1 x metal plate for SPORTsWall Unit</t>
  </si>
  <si>
    <t>Activefloor Ceiling Lift (Large) - for Activefloors and Sportswalls</t>
  </si>
  <si>
    <t>A2010</t>
  </si>
  <si>
    <t>FOC When Bought With Sportswall or Activefloor</t>
  </si>
  <si>
    <t>ActiveFloor Vinylfloor - Normal 2 x 3.2m - Additional Floor</t>
  </si>
  <si>
    <t>A2020</t>
  </si>
  <si>
    <t>ActiveFloor Vinylfloor - Large 2.5m x 4m  - Additional Floor</t>
  </si>
  <si>
    <t>A2025</t>
  </si>
  <si>
    <t>ActiveFloor Vinylfloor - X-Large 3m  x 4.8m - Additional Floor</t>
  </si>
  <si>
    <t>A2030</t>
  </si>
  <si>
    <t>Training and Enablement Services</t>
  </si>
  <si>
    <t>Activefloor Training and Support Package 1</t>
  </si>
  <si>
    <t>AS-ACT-TRAINING1</t>
  </si>
  <si>
    <t>Activefloor Training and Support Package 1 - Remote Onboarding or Follow Up Training Session - 2 Hours</t>
  </si>
  <si>
    <t>Activefloor Training and Support Package 2</t>
  </si>
  <si>
    <t>AS-ACT-TRAINING2</t>
  </si>
  <si>
    <t>Activefloor Training and Support Package 2 - In Person Onboarding or Follow Up Training Session - 2.5 Hours</t>
  </si>
  <si>
    <t>Activefloor Training and Support Package 3</t>
  </si>
  <si>
    <t>AS-ACT-TRAINING3</t>
  </si>
  <si>
    <t>Activefloor Training and Support Package 3 - In Person Onboarding Session - 2.5 Hours, plus 3 further Remote Training Sessions</t>
  </si>
  <si>
    <t>OEM PN</t>
  </si>
  <si>
    <t>Vendor</t>
  </si>
  <si>
    <t>Stock Level</t>
  </si>
  <si>
    <t>ActiveFloor</t>
  </si>
  <si>
    <t>Activefloor MyFloor 36 Month Software Subscription  - with 3 Year Hardware Warranty</t>
  </si>
  <si>
    <t>Activefloor MyFloor  60 Month Software Subscription - with 5 Year Hardware Warranty</t>
  </si>
  <si>
    <t>L1236</t>
  </si>
  <si>
    <t>ActiveFloor Subscription Renewal 24 months</t>
  </si>
  <si>
    <t>L1237</t>
  </si>
  <si>
    <t>ActiveFloor Subscription Renewal 36 months</t>
  </si>
  <si>
    <t>L1238</t>
  </si>
  <si>
    <t>ActiveFloor Subscription Renewal 48 months</t>
  </si>
  <si>
    <t>ActiveFloor Subscription Renewal 12 months</t>
  </si>
  <si>
    <t>Activefloor Sportswall 12 Month Software Subscription - with 3 Year Hardware Warranty</t>
  </si>
  <si>
    <t>Activefloor Sportswall 24 Month Software Subscription - with 3 Year Hardware Warranty</t>
  </si>
  <si>
    <t>Activefloor Sportswall 36 Month Software Subscription - with 3 Year Hardware Warranty</t>
  </si>
  <si>
    <t>ActiveFloor ONE</t>
  </si>
  <si>
    <t>Activefloor Max3</t>
  </si>
  <si>
    <t>ActiveFloor Mobile MAX3</t>
  </si>
  <si>
    <t>ActiveFloor ONE3</t>
  </si>
  <si>
    <t>ActiveFLoor PRO3</t>
  </si>
  <si>
    <t>ActiveFloor MAX3 Premium</t>
  </si>
  <si>
    <t>A1053</t>
  </si>
  <si>
    <t>ActiveFloor SportsWall MAX3 Premium</t>
  </si>
  <si>
    <t>ActiveFloor SportsWall GIGA DUAL Premium</t>
  </si>
  <si>
    <t>ActiveFloor Sportswall Mobile MAX3</t>
  </si>
  <si>
    <t>ActiveFloorSportsWall ActiveFloor Gym Light</t>
  </si>
  <si>
    <t>ActiveFloor Pro3 Mirror Flat</t>
  </si>
  <si>
    <t>ActiveFloor FLAT MAX3 - Mirror BASED</t>
  </si>
  <si>
    <t>SportsWall PRO3</t>
  </si>
  <si>
    <t xml:space="preserve">ProDVX </t>
  </si>
  <si>
    <t>APPC-10XP-R23</t>
  </si>
  <si>
    <t>ProDVX APPC-10XP-R23 Android 12 Room Panel (PoE)</t>
  </si>
  <si>
    <t>APPC-10SLB-R23</t>
  </si>
  <si>
    <t>ProDVX Android 12 Panel PC, Non-glare</t>
  </si>
  <si>
    <t>APPC-10XPC-R23</t>
  </si>
  <si>
    <t>ProDVX APPC-10XPC-R23 Android 12 Room Panel (LED Side Bars) - Black</t>
  </si>
  <si>
    <t>ProDVX APPC-10SLBe Room Panel (Surround LED Bar) - Black</t>
  </si>
  <si>
    <t>APPC-10SLBNW</t>
  </si>
  <si>
    <t>ProDVX APPC-10SLBNW (White, NFC) Room Panel</t>
  </si>
  <si>
    <t>APPC-10SLBNW-R23</t>
  </si>
  <si>
    <t>ProDVX APPC-10SLBNW-R23 Android 12 Room Panel (Surround LED Bar, NFC, White)</t>
  </si>
  <si>
    <t>APPC-10XPLN-R23</t>
  </si>
  <si>
    <t>ProDVX APPC-10XPLN-R23 Android 12 Room Panel (LED Side Bars, NFC)</t>
  </si>
  <si>
    <t>APPC-10XPLNW-R23</t>
  </si>
  <si>
    <t xml:space="preserve">ProDVX APPC-10XPLNW-R23 Android 12 Room Panel (LED Side Bars, White, NFC) </t>
  </si>
  <si>
    <t>APPC-13XP</t>
  </si>
  <si>
    <t>ProDVX APPC-13XP Room Panel (PoE)</t>
  </si>
  <si>
    <t>APPC-17EL</t>
  </si>
  <si>
    <t>ProDVX APPC-17EL Display</t>
  </si>
  <si>
    <t>DS-15 (White)</t>
  </si>
  <si>
    <t>ProDVX DS-15 Desk stand VESA 75/100 (White)</t>
  </si>
  <si>
    <t>IPPC-10SLB</t>
  </si>
  <si>
    <t>ProDVX IPPC-10SLB Intel Powered Room Panel</t>
  </si>
  <si>
    <t>IPPC-15-6000</t>
  </si>
  <si>
    <t>ProDVX 15.6" Windows 10 IoT PoE Panel PC</t>
  </si>
  <si>
    <t>IPPC-22-6000</t>
  </si>
  <si>
    <t>ProDVX 21.5" 6000 Series Windows 10 IoT PoE Panel PC</t>
  </si>
  <si>
    <t>IPPC-22-6200</t>
  </si>
  <si>
    <t>ProDVX 21.5" 6200 Series Windows 10 IoT PoE Panel PC</t>
  </si>
  <si>
    <t>NFC Module</t>
  </si>
  <si>
    <t>UW-37</t>
  </si>
  <si>
    <t>ProDVX UW-37 UltraWide Signage Display</t>
  </si>
  <si>
    <t>Axeos</t>
  </si>
  <si>
    <t>XENON_DS_PANA105/WHITE</t>
  </si>
  <si>
    <t>AXEOS XENON Single screen digital signage pack - Screen stand in white painted steel for 105'' Jupiter screen (PANA105 model) and VESA 1500x600 mm including white rear cover and a screen holder VESA 1500x600 mm</t>
  </si>
  <si>
    <t>XENON_DS_PANA105/BLACK</t>
  </si>
  <si>
    <t>AXEOS XENON Single screen digital signage pack - Screen stand in black painted steel for 105'' Jupiter screen (PANA105 model) and VESA 1500x600 mm including a black rear cover and a screen holder VESA 1500x600 mm</t>
  </si>
  <si>
    <t>900.0026.900</t>
  </si>
  <si>
    <t>Evoko</t>
  </si>
  <si>
    <t>5-Year Evoko Desk License</t>
  </si>
  <si>
    <t>900.0027.900</t>
  </si>
  <si>
    <t>5-Year Evoko Room License Extension</t>
  </si>
  <si>
    <t>900.0028.900</t>
  </si>
  <si>
    <t>1-Year Evoko Desk License</t>
  </si>
  <si>
    <t>900.0029.900</t>
  </si>
  <si>
    <t>3-Year Evoko Desk License</t>
  </si>
  <si>
    <t>900.0030.900</t>
  </si>
  <si>
    <t>1-Year Evoko Room License Extension</t>
  </si>
  <si>
    <t>900.0031.900</t>
  </si>
  <si>
    <t>3-Year Evoko Room License Extension</t>
  </si>
  <si>
    <t>Evoko EasyConnect MPX 200</t>
  </si>
  <si>
    <t>910.1971.900</t>
  </si>
  <si>
    <t>Evoko Naso Room Manager Panel - Comes with 1-Year Room License</t>
  </si>
  <si>
    <t>MAXHUB Electronic, height adjustable stand</t>
  </si>
  <si>
    <t>MAXHUB Electronic, height adjustable flip stand</t>
  </si>
  <si>
    <t>MAXHUB LMT71A OPS Module</t>
  </si>
  <si>
    <t>MAXHUB LX120V07 DvLED</t>
  </si>
  <si>
    <t>MAXHUB LX138V07 DvLED</t>
  </si>
  <si>
    <t>MAXHUB LX150V07 DvLED</t>
  </si>
  <si>
    <t>MAXHUB LX165V07 DvLED</t>
  </si>
  <si>
    <t>MAXHUB LX180V07 DvLED</t>
  </si>
  <si>
    <t>MAXHUB LX220V07 DvLED</t>
  </si>
  <si>
    <t>MAXHUB LX220V18 DvLED</t>
  </si>
  <si>
    <t>MAXHUB MT71E PC module</t>
  </si>
  <si>
    <t>MAXHUB MT71F PC module</t>
  </si>
  <si>
    <t>MAXHUB 43", 16:9 Non-touch LCD Display, 4K resolution, 800 nits.  Build in Android 11, 4Gb RAM, 32Gb storage, 2 x 16W built-in speaker.  Portrait / Landscape orientation, 18 x 7 operating hours.  Wall mount included</t>
  </si>
  <si>
    <t>MAXHUB 55", 16:9 Non-touch LCD Display, 4K resolution, 800 nits.  Build in Android 11, 4Gb RAM, 32Gb storage, 2 x 16W built-in speaker.  Portrait / Landscape orientation, 18 x 7 operating hours.  Wall mount included</t>
  </si>
  <si>
    <t>MAXHUB 65", 16:9 Non-touch LCD Display, 4K resolution, 800 nits.  Build in Android 11, 4Gb RAM, 32Gb storage, 2 x 16W built-in speaker.  Portrait / Landscape orientation, 18 x 7 operating hours.  Wall mount included</t>
  </si>
  <si>
    <t>MAXHUB 75", 16:9 Non-touch LCD Display, 4K resolution, 500 nits.  Build in Android 11, 4Gb RAM, 32Gb storage, 2 x 16W built-in speaker.  Portrait / Landscape orientation, 18 x 7 operating hours.  Wall mount included</t>
  </si>
  <si>
    <t>MAXHUB 86", 16:9 Non-touch LCD Display, 4K resolution, 500 nits.  Build in Android 11, 4Gb RAM, 32Gb storage, 2 x 16W built-in speaker.  Portrait / Landscape orientation, 18 x 7 operating hours.  Wall mount included</t>
  </si>
  <si>
    <t>MAXHUB 98", 16:9 Non-touch LCD Display, 4K resolution, 500 nits.  Build in Android 11, 4Gb RAM, 32Gb storage, 2 x 10W built-in speaker.  Portrait / Landscape orientation, 24 x 7 operating hours.  Wall mount included</t>
  </si>
  <si>
    <t>MAXHUB OPS72A i5 OPS Module</t>
  </si>
  <si>
    <t>MAXHUB OPS72A i7 OPS Module</t>
  </si>
  <si>
    <t>MAXHUB PB02 Pen Holder</t>
  </si>
  <si>
    <t>MAXHUB Pivot (Premium) Device Management System</t>
  </si>
  <si>
    <t>MAXHUB SW13F Stylus</t>
  </si>
  <si>
    <t>MAXHUB TCP10M Touch Control Panel</t>
  </si>
  <si>
    <t>MAXHUB Universal Console TCP33T for surface hub &amp; MAXHUB V7. 11.6 inch P-cap touch display. Anti-glare &amp; Anti-finger display screen. 1 x RJ45 port for connection to POE Power Adapter. 1 x USB-C port for connection to laptop use wired content sharing feature. External POE Power Adatpor and USB C to USB A adatpor included in the package</t>
  </si>
  <si>
    <t>MAXHUB Teams Room speakerphone. 360° pickup, Intelligent noise reduction 8W speakers.  Powerful 8W speaker.  Intelligent AI Noise Reduction technology,</t>
  </si>
  <si>
    <t>MAXHUB UC BM45 MTR Speakerphone</t>
  </si>
  <si>
    <t>MAXHUB UC M40 4K Panoramic Camera</t>
  </si>
  <si>
    <t>MAXHUB Dual Lens PTZ 4K camera.  12 x optical zoome, 8MP sensor with auto framing, speaker / presenter tracking - launching soon</t>
  </si>
  <si>
    <t>MAXHUB Teams Room 4K videobar with 5K digital zoom, electronic PTZ with up to 10 presets.   6 beamforming microphone arrays and 11W speaker.  Intelligent framing using human detection and voice tracking</t>
  </si>
  <si>
    <t>MAXHUB 4K all in one soundbar with Android OC.  12Mp camera, 120° field of view.  5x digital zoom with auto framing.  8 beamforming mic array with noise &amp; echo cancellation.  8W + 3W speakers</t>
  </si>
  <si>
    <t>UC W31</t>
  </si>
  <si>
    <t>MAXHUB UC W31 MTR USB Camera</t>
  </si>
  <si>
    <t>MAXHUB 105", 21:9  5K Display, Built in Android 13.  4Gb RAM, 32Gb Storage.  Landscape only.  USB Type-C, RS232, wireless projection</t>
  </si>
  <si>
    <t>MAXHUB 92" 5K Display,  Anti-glare, Built-in 2 x 16W + 15W speakers, motion and light sensors, Built in Android 13.  9Gb RAM, 64Gb storage</t>
  </si>
  <si>
    <t>MAXHUB V5550 55" Interactive Touch Display</t>
  </si>
  <si>
    <t>MAXHUB V6550 65" Interactive Touch Display</t>
  </si>
  <si>
    <t>MAXHUB V655T 65" MTR Interactive Touch Display</t>
  </si>
  <si>
    <t>MAXHUB V7550 75" Interactive Touch Display</t>
  </si>
  <si>
    <t>MAXHUB V8650 86" Interactive Touch Display</t>
  </si>
  <si>
    <t>MAXHUB V865T 86" MTR Interactive Touch Display</t>
  </si>
  <si>
    <t>MAXHUB V925T 92" MTR Interactive Touch Display</t>
  </si>
  <si>
    <t>MAXHUB WB05 Screen Sharing Box</t>
  </si>
  <si>
    <t>Wall Mount for MAXHUB Commercial Display  105"</t>
  </si>
  <si>
    <t>Wall Mount for MAXHUB Commercial Display 43"~55"</t>
  </si>
  <si>
    <t>MAXHUB WIB8015B Camera Mount</t>
  </si>
  <si>
    <t>Wall Mount for MAXHUB Commercial Display  65"~98"</t>
  </si>
  <si>
    <t>MAXHUB WT13M Wireless Sharing Dongle</t>
  </si>
  <si>
    <t>MAXHUB 10m USB-C Cable</t>
  </si>
  <si>
    <t>XT10-WS Kit</t>
  </si>
  <si>
    <t>MAXHUB Xcore Kit with UC-BM35 8-microphone array with 360° pickup, Intelligent noise reduction and 8W speakers, plus UC W31 camera with 120°viewing angle, 5K digital zoom, intelligent framing</t>
  </si>
  <si>
    <t>MAXHUB XT20-PS MTR Bundle</t>
  </si>
  <si>
    <t>SA752PU</t>
  </si>
  <si>
    <t>Peerless</t>
  </si>
  <si>
    <t>Peerless SA752PU Bracket</t>
  </si>
  <si>
    <t>11H1000KUK</t>
  </si>
  <si>
    <t>Lenovo</t>
  </si>
  <si>
    <t>Lenovo ThinkSmart Hub Intel Core i5-8365UE vPro 16GB RAM 256GB SSD 10.1 inch Full HD Windows 11 IOT Enterprise Touchscreen All-in-One Desktop PC</t>
  </si>
  <si>
    <t>11LR000BUK</t>
  </si>
  <si>
    <t>Lenovo ThinkSmart Core - Controller Kit - video conferencing kit (touchscreen console, compute system) - with 3 Years Lenovo Premier Support + First Year Maintenance - Certified for Microsoft Teams Rooms - black</t>
  </si>
  <si>
    <t>11RTZ9AXUK</t>
  </si>
  <si>
    <t>Lenovo ThinkSmart Bar, 5m Type A to C USB Cable, 1 x AC Adapter + Power Cord, Brackets &amp; Screws</t>
  </si>
  <si>
    <t>11RTZ9CEUK</t>
  </si>
  <si>
    <t>Lenovo ThinkSmart Bar, 2 x Mic Pods, 5m Type A to C USB Cable, 1 x AC Adapter + Power Cord, 2 x 6m Analog Cable, Brackets &amp; Screws</t>
  </si>
  <si>
    <t>11S3000LUK</t>
  </si>
  <si>
    <t>Lenovo ThinkSmart Core Full Room Kit - video conferencing kit - with 3 Years Lenovo Premier Support + First Year Maintenance - Certified for Microsoft Teams Rooms - black</t>
  </si>
  <si>
    <t>12BS0005UK</t>
  </si>
  <si>
    <t>Lenovo ThinkSmart One Video conferencing kit (touchscreen console, compute system) - with 3 Years Lenovo Premier Support + First Year Maintenance - Certified for Microsoft Teams Rooms - black</t>
  </si>
  <si>
    <t>12BW0004UK</t>
  </si>
  <si>
    <t>12CN0002UK</t>
  </si>
  <si>
    <t>Lenovo ThinkSmart View Plus Video conferencing kit (camera, compute system, Viewplus Stylus Pen) - with 3 Years Lenovo Premier Support + First Year Maintenance - black</t>
  </si>
  <si>
    <t>12QJ0004UK</t>
  </si>
  <si>
    <t>12QN0004UK</t>
  </si>
  <si>
    <t>Lenovo ThinkSmart Core Full Room Kit + IP Controller- video conferencing kit - with 3 Years Lenovo Premier Support + First Year Maintenance - Certified for Microsoft Teams Rooms - black</t>
  </si>
  <si>
    <t>40CLTSCAM1</t>
  </si>
  <si>
    <t>Lenovo ThinkSmart Cam - Conference camera - colour - 3840 x 2160 - audio - USB-C 3.2 Gen1 - MJPEG, H.264, YUYV</t>
  </si>
  <si>
    <t xml:space="preserve">GoBright </t>
  </si>
  <si>
    <t>GoBright Admin Support - Up to 25 Room/Visit/View and up to 500 desk/parking licences</t>
  </si>
  <si>
    <t>GoBright Admin Support - Up to 250 Room/Visit/View and up to 3000 desk/parking licences</t>
  </si>
  <si>
    <t>GoBright Admin Support - Up to 5 Room/Visit/View and up to 50 desk/parking licences</t>
  </si>
  <si>
    <t>GoBright Admin Support - Up to 75 Room/Visit/View and up to 1500 desk/parking licences</t>
  </si>
  <si>
    <t>GoBright  Access to Desk &amp; Room Booking API for integration or PowerBI analytics, 1 year</t>
  </si>
  <si>
    <t xml:space="preserve"> GoBright  Catering &amp; Services Manager licence per room, 1 year</t>
  </si>
  <si>
    <t>GoBright  Control licence per room, 1 year</t>
  </si>
  <si>
    <t xml:space="preserve">GoBright  Desk Manager &amp; App licence per desk, 1 year, 1000-1999 desks. </t>
  </si>
  <si>
    <t>GoBright  Desk Manager &amp; App licence per desk, 1 year, 1-249 desks.</t>
  </si>
  <si>
    <t xml:space="preserve">GoBright  Desk Manager &amp; App licence per desk, 1 year,  &gt;=2000 desks. </t>
  </si>
  <si>
    <t>GoBright  Desk Manager &amp; App licence per desk, 1 year, 250-999 desks.</t>
  </si>
  <si>
    <t>GoBright  Online Remote API consultancy for integrations (4 hours)</t>
  </si>
  <si>
    <t>GoBright  Online Remote Technical Implementation/ Integration e.g. Office365/AzureAD/Google Workspace etc (4 hour support)</t>
  </si>
  <si>
    <t>GoBright  Locker integration per lockerbank, 1 year</t>
  </si>
  <si>
    <t>GB-MAP</t>
  </si>
  <si>
    <t>GoBright  Mapping licence per floor, 1 year</t>
  </si>
  <si>
    <t>GB-MAPDRAW</t>
  </si>
  <si>
    <t>GoBright  Draw map baseline per floor</t>
  </si>
  <si>
    <t>GoBright  Room Manager &amp; App licence per room, 1 year, &gt;=10 rooms</t>
  </si>
  <si>
    <t>GoBright  Room Manager &amp; App licence per room, 1 year, 1-9 rooms</t>
  </si>
  <si>
    <t>GoBright  Room Manager &amp; App licence per room, 1 year, &gt;=25 rooms</t>
  </si>
  <si>
    <t>GoBright  Room Manager &amp; App licence per room, 1 year, &gt;=50 rooms</t>
  </si>
  <si>
    <t>GoBright  Digital Self-registration SMS bundle 1000 SMS credits</t>
  </si>
  <si>
    <t>GB-VIEW (10-24)</t>
  </si>
  <si>
    <t>GB-VIEW (1-9)</t>
  </si>
  <si>
    <t>GB-VIEW (25-49)</t>
  </si>
  <si>
    <t>GB-VIEW (50+)</t>
  </si>
  <si>
    <t>GoBright  Digital Visitor registration licence per location, 1 year</t>
  </si>
  <si>
    <t>GoBright  Wayfinder licence per screen, 1 year</t>
  </si>
  <si>
    <t>GoBright  Week Planner license; per location, 1 Year</t>
  </si>
  <si>
    <t>GoBright  Desk Connect Power Cable (Linak powered)</t>
  </si>
  <si>
    <t>GB-STICKER-BLACK</t>
  </si>
  <si>
    <t>GoBright  Adhesive NFC Sticker for use with GoBright desk booking</t>
  </si>
  <si>
    <t>GoBright  Desk Slide-in Mount Kit for Interact Device</t>
  </si>
  <si>
    <t>NFC-DEEP-50MM-MB</t>
  </si>
  <si>
    <t>GoBright  Deeplink adhesive NFC Sticker for use with GoBright desk booking</t>
  </si>
  <si>
    <t>GoBright  Desk Connect Power Cable (USB)</t>
  </si>
  <si>
    <t>GoBright  Desk Glow Device USB-C for Interact Device</t>
  </si>
  <si>
    <t>GoBright  Desk Sensors</t>
  </si>
  <si>
    <t xml:space="preserve">GoBright  LINAK Desk Control Cable for Interact Expansion Box </t>
  </si>
  <si>
    <t>GoBright  PoE and Desk Control Expansion Box for Interact Device</t>
  </si>
  <si>
    <t>GoBright Desk Connect Caddy Enclosure</t>
  </si>
  <si>
    <t>GoBright  Desk Glow</t>
  </si>
  <si>
    <t>GoBright  Desk Connect</t>
  </si>
  <si>
    <t>GoBright  Glass Mount Kit for Interact Device</t>
  </si>
  <si>
    <t>GoBright  USB-C Power Cable for Interact</t>
  </si>
  <si>
    <t>GoBright  Wireless Room Sensor</t>
  </si>
  <si>
    <t>GoBright  Desk Gateway (PoE and Mains powered)</t>
  </si>
  <si>
    <t>GoBright  Room Receiver RF Antenna</t>
  </si>
  <si>
    <t>GoBright  Wireless Desk Sensor</t>
  </si>
  <si>
    <t>GoBright  Room Receiver USB cable for Antenna</t>
  </si>
  <si>
    <t>GB-STICKER-WHITE</t>
  </si>
  <si>
    <t>GoBright  Power Adapter for Interact Device (EU/UK/US Plug)</t>
  </si>
  <si>
    <t xml:space="preserve">GoBright Advanced Analytics licence </t>
  </si>
  <si>
    <t>GB-VIEW-INTEG-GPUNTIS</t>
  </si>
  <si>
    <t>GoBright View integration GpUntis (scheduling software)</t>
  </si>
  <si>
    <t>GB-VIEW-INTEG-ZERMELO</t>
  </si>
  <si>
    <t>GoBright View integration Zermelo (scheduling software)</t>
  </si>
  <si>
    <t>GoBright QR&amp;NFC premium sticker with Deeplink support. Metal plated black, 50mm</t>
  </si>
  <si>
    <t>Huddly</t>
  </si>
  <si>
    <t>Huddly Screen Mount for Huddly IQ, GO, and ONE</t>
  </si>
  <si>
    <t xml:space="preserve">Huddly IQ w/Mic  - Camera only - No cable included*  </t>
  </si>
  <si>
    <t>Huddly Screen Mount (VESA) for Huddly L1</t>
  </si>
  <si>
    <t>Huddly Crew 3 x L1 with Wall Mounts- Premier and Platinum Partners only</t>
  </si>
  <si>
    <t>Huddly Crew Add-On Camera L1 -  Premier and Platinum Partners only</t>
  </si>
  <si>
    <t xml:space="preserve">Huddly </t>
  </si>
  <si>
    <t>Huddly USB 3 Type Angled C to A Cable 2.0m</t>
  </si>
  <si>
    <t>Huddly USB 3 Type C to A Cable 0.6m</t>
  </si>
  <si>
    <t>Huddly USB 3 Type C to C Cable 0.6m</t>
  </si>
  <si>
    <t>Huddly USB 3 Type Angled C to A 1.15m</t>
  </si>
  <si>
    <t>Huddly USB 3 Type Angled C to A cable 5.0m</t>
  </si>
  <si>
    <t>Huddly USB 3 AOC CABLE, AM-AF, L=15m</t>
  </si>
  <si>
    <t>Huddly USB 3 AOC CABLE, AM-AF, L=5m</t>
  </si>
  <si>
    <t>Huddly USB 3 AOC CABLE, AM-AF, L=10m</t>
  </si>
  <si>
    <t>IAdeaCare Enterprise Account User
License, 1 year</t>
  </si>
  <si>
    <t>IAD_CAR_PRE_0001-2</t>
  </si>
  <si>
    <t>IAdeaCare Premium, Just Licence Key, Per Year</t>
  </si>
  <si>
    <t>Iadea SignApps Cloud / Year</t>
  </si>
  <si>
    <t>IAdea 10" Enterprise Room Panel w /Android 12 - GoBright Preinstalled</t>
  </si>
  <si>
    <t>IAdea High-Performance Kiosk Processor and 4K Media Player, WiFi + PoE  -  GoBright Preinstalled</t>
  </si>
  <si>
    <t>XDS-2288-GB</t>
  </si>
  <si>
    <t>IAdea  22" Touchscreen Interactive All-in-one Kiosk  -  GoBright Preinstalled</t>
  </si>
  <si>
    <t>XDS-2288</t>
  </si>
  <si>
    <t>IAdea  22" Touchscreen Interactive All-in-one Kiosk</t>
  </si>
  <si>
    <t>IAdea XDS-1078 Advanced Room Panel w/ Android 12  -  GoBright Preinstalled</t>
  </si>
  <si>
    <t>IAdeaCare Remote Control function, 1
connection, 1 year</t>
  </si>
  <si>
    <t>PGM-003</t>
  </si>
  <si>
    <t>IAdea Glass Mount Adhesive for XDS-1588 Series</t>
  </si>
  <si>
    <t>PPA-101</t>
  </si>
  <si>
    <t>IAdea  Power Supply for XDS Series</t>
  </si>
  <si>
    <t>IAdea  Power Supply for WRP Series</t>
  </si>
  <si>
    <t>PSK-100</t>
  </si>
  <si>
    <t>Iadea Kiosk Stand for XDS-2288</t>
  </si>
  <si>
    <t>PVK-102</t>
  </si>
  <si>
    <t>IAdeaTable Stand for 10" and 15" Signboards</t>
  </si>
  <si>
    <t>PVK-302</t>
  </si>
  <si>
    <t>IAdea Adjustable VESA Mount Table Stand for XDS-2285</t>
  </si>
  <si>
    <t>TAD-1123 Gateway</t>
  </si>
  <si>
    <t>IAdea Certified Gateway for WBP-130/160</t>
  </si>
  <si>
    <t>TAD-3240 Router</t>
  </si>
  <si>
    <t>IAdea Certified Router for WBP-130/160</t>
  </si>
  <si>
    <t>WRP-1000-A V2</t>
  </si>
  <si>
    <t>IAdea 10" Enterprise Room Panel with Camera, Android 12, GoBright Preinstalled</t>
  </si>
  <si>
    <t>WRP-1000-H V2</t>
  </si>
  <si>
    <t>IAdea 10" Enterprise Room Panel with Camera and HID® Reader, Android 12, GoBright Preinstalled</t>
  </si>
  <si>
    <t>WRP-1000-L V2</t>
  </si>
  <si>
    <t>XDS-1078-A12</t>
  </si>
  <si>
    <t>Jupiter Pana Pen - Active stylus Windows pen and touch</t>
  </si>
  <si>
    <t xml:space="preserve">Jupiter Pana 105T -  105" widescreen LCD touchscreen; 21:9 aspect ratio; native 5K resolution (5120 x 2160); 4000:1 contrast ratio; 600 nit brightness; 178 degree viewing angle, 20 point simultaneous touch points.  3 year warranty. </t>
  </si>
  <si>
    <t>PANA105D</t>
  </si>
  <si>
    <t xml:space="preserve">Jupiter Pana 105D -  105" widescreen LCD (non-touch); 21:9 aspect ratio; native 5K resolution (5120 x 2160); 4000:1 contrast ratio; 600 nit brightness; 178 degree viewing angle.  3 year warranty </t>
  </si>
  <si>
    <t>Jupiter Pana 81D -  81" widescreen LCD (non-touch); 21:9 aspect ratio; native 5K resolution (5120 x 2160); 4000:1 contrast ratio; 600 nit brightness; 178 degree viewing angle.  3 year warranty</t>
  </si>
  <si>
    <t>Jupiter Pana OPS Module - i7 - 11th generation Intel i7 processor OPS module</t>
  </si>
  <si>
    <t>Jupiter Pana 34 - 34" widescreen LCD touchscreen all-in-one desktop monitor; 21:9 aspect ratio, 3440 x 1440 native resolution; 4000:1 contrast ratio; 350 nit brightness; 178 degree viewing angle; 10 point simultaneous touch points; 2 x 12W speaker; 9 channel digital input microphone; built-in camera; desktop stand; 3 year warranty</t>
  </si>
  <si>
    <t>Jupiter Pana X Touch - 105" widescreen LCD touchscreen; 21:9 aspect ratio; native 5K resolution (5120 x 2160) ,120Hz refresh rate; 1,000,000:1 contrast ratio; 2200 nit brightness; 178 degree viewing angle, FlatFrog Gen6 In Glass touch with 20 point simultaneous touch points.  3 year warranty</t>
  </si>
  <si>
    <t>Jupiter Pana X Touch - 81" widescreen LCD (non-touch); 21:9 aspect ratio; native 5K resolution (5120 x 2160) ,120Hz refresh rate; 1,000,000:1 contrast ratio; 2100 nit brightness; 178 degree viewing angle, Metal-mesh capacitive with 40  simultaneous touch points.  3 year warranty</t>
  </si>
  <si>
    <t>Pana X 81 Touch</t>
  </si>
  <si>
    <t>Jupiter Pana X Touch - 81" widescreen LCD touchscreen; 21:9 aspect ratio; native 5K resolution (5120 x 2160) ,120Hz refresh rate; 1,000,000:1 contrast ratio; 1900 nit brightness; 178 degree viewing angle, Metal-mesh capacitive with 40  simultaneous touch points.  3 year warranty</t>
  </si>
  <si>
    <t xml:space="preserve">Jupiter Pana 81T -  81" widescreen LCD touchscreen; 21:9 aspect ratio; native 5K resolution (5120 x 2160); 4000:1 contrast ratio; 600 nit brightness; 178 degree viewing angle, 20 point simultaneous touch points.  3 year warranty. </t>
  </si>
  <si>
    <t>Pana-JPCMw Computer Module: Intel i7 12700H desktop processor, 16GB SODIMM DDR4 dual-channel memory, 256GB NVME, TPM2.0, Discrete graphics, Nvidia RTX3050, 21:9 5K 120Hz Display Support. Win 10 Pro. Fits into Jupiter-unique slot on Pana X displays, touch or non-touch models.</t>
  </si>
  <si>
    <t>Maxhub</t>
  </si>
  <si>
    <t>MAXHUB Lectern Bundle including : Desktop Lectern, Lectern Mic x 2, Wireless audio hub</t>
  </si>
  <si>
    <t>MAXHUB Mobile stand, support 110", 120", 138" ,150“?165" MAXHUB LED</t>
  </si>
  <si>
    <t>MP-9103</t>
  </si>
  <si>
    <t>Mersive</t>
  </si>
  <si>
    <t xml:space="preserve"> Mersive Pro 3 Year Plan with Gen4 Pod</t>
  </si>
  <si>
    <t>MP-9105</t>
  </si>
  <si>
    <t>Mersive Pro 5 Year Plan with Gen4 Pod</t>
  </si>
  <si>
    <t>MP-9003</t>
  </si>
  <si>
    <t>Mersive Essentials 3 Year Plan with Gen4 Mini</t>
  </si>
  <si>
    <t>MM-9005</t>
  </si>
  <si>
    <t>Mersive Essentials 5 Year Plan with Gen4 Mini</t>
  </si>
  <si>
    <t>SP-8000-E1</t>
  </si>
  <si>
    <t>Solstice Pod Gen3 Unlimited Enterprise (1 Year Subscription)</t>
  </si>
  <si>
    <t>SP-8000-E3</t>
  </si>
  <si>
    <t>Solstice Pod Gen3 Unlimited Enterprise (3 Year Subscription)</t>
  </si>
  <si>
    <t>SP-8000-E5</t>
  </si>
  <si>
    <t>Solstice Pod Gen3 Unlimited Enterprise (5 Year Subscription)</t>
  </si>
  <si>
    <t>SP-8100-E1</t>
  </si>
  <si>
    <t xml:space="preserve">Solstice Pod Gen3 SGE Enterprise (1 Year Subscription) </t>
  </si>
  <si>
    <t>SP-8100-E3</t>
  </si>
  <si>
    <t xml:space="preserve">Solstice Pod Gen3 SGE Enterprise (3 Year Subscription) </t>
  </si>
  <si>
    <t>SP-8100-E5</t>
  </si>
  <si>
    <t xml:space="preserve">Solstice Pod Gen3 SGE Enterprise (5 Year Subscription) </t>
  </si>
  <si>
    <t>EDU-2300-Core</t>
  </si>
  <si>
    <t>Core Unlimited Bundle for Education</t>
  </si>
  <si>
    <t>SP-8103</t>
  </si>
  <si>
    <t>Power Supply for Solstice Pod Gen 3</t>
  </si>
  <si>
    <t>Inogeni</t>
  </si>
  <si>
    <t>Lumens</t>
  </si>
  <si>
    <t>VC-A51PW</t>
  </si>
  <si>
    <t>Lumens VC-A51P High Definition PTZ Video Camera (White)</t>
  </si>
  <si>
    <t>VC-A51PB</t>
  </si>
  <si>
    <t>Lumens VC-A51P High Definition PTZ Video Camera (Black)</t>
  </si>
  <si>
    <t>VC-A61PW</t>
  </si>
  <si>
    <t>Lumens VC-A61P High Definition PTZ IP Camera (White)</t>
  </si>
  <si>
    <t>VC-A61PB</t>
  </si>
  <si>
    <t>Lumens VC-A61P High Definition PTZ IP Camera (Black)</t>
  </si>
  <si>
    <t>VC-A71PW</t>
  </si>
  <si>
    <t>Lumens VC-A71P High Definition PTZ Video Camera (White)</t>
  </si>
  <si>
    <t>VC-A71PB</t>
  </si>
  <si>
    <t>Lumens VC-A71P High Definition PTZ Video Camera (Black)</t>
  </si>
  <si>
    <t>VC-AC03W</t>
  </si>
  <si>
    <t>Lumens VC-AC03 Wall Mount (White)</t>
  </si>
  <si>
    <t>Lumens VC-AC03 Wall Mount</t>
  </si>
  <si>
    <t>VC-B30UW</t>
  </si>
  <si>
    <t>Lumens VC-B30U High definition PTZ with USB (White)</t>
  </si>
  <si>
    <t>VC-B30UB</t>
  </si>
  <si>
    <t>Lumens VC-B30U High Definition PTZ with USB (Black)</t>
  </si>
  <si>
    <t>VC-R30W</t>
  </si>
  <si>
    <t>Lumens VC-R30 1080P High Definition PTZ Camera (White)</t>
  </si>
  <si>
    <t>VC-R30B</t>
  </si>
  <si>
    <t>Lumens VC-R30 1080P High Definition PTZ Camera (Black)</t>
  </si>
  <si>
    <t>VC-TR40W</t>
  </si>
  <si>
    <t>Lumens VC-TR40W AI PTZ Tracking Camera (White)</t>
  </si>
  <si>
    <t>VC-TR40B</t>
  </si>
  <si>
    <t>Lumens VC-TR40B AI PTZ Tracking Camera (Black)</t>
  </si>
  <si>
    <t>VC-TR60W</t>
  </si>
  <si>
    <t>Lumens 12x 4K 60fps, HFOV 81° AI Auto tracking PTZ Camera, HDMI, IP, 3G-SDI, USB (White)</t>
  </si>
  <si>
    <t>VC-TR60B</t>
  </si>
  <si>
    <t>Lumens 12x 4K 60fps, HFOV 81° AI Auto tracking PTZ Camera, HDMI, IP, 3G-SDI, USB (Black)</t>
  </si>
  <si>
    <t>VC-WM12W</t>
  </si>
  <si>
    <t>Lumens VC-WM12W Wall Mount for Lumens PTZ Camera Series (White)</t>
  </si>
  <si>
    <t>VC-WM14W</t>
  </si>
  <si>
    <t>Lumens VC-WM14 Mount for VC-R30, VC-TR1 and Box Cameras (White)</t>
  </si>
  <si>
    <t>Nialli Onboarding Service</t>
  </si>
  <si>
    <t>Nialli PowerBI Dashboard</t>
  </si>
  <si>
    <t>CHORUS-1</t>
  </si>
  <si>
    <t>NUITEQ</t>
  </si>
  <si>
    <t>NUITEQ Chorus 1 Year Licence</t>
  </si>
  <si>
    <t>CHORUS-3</t>
  </si>
  <si>
    <t>NUITEQ Chorus 3 Year Licence</t>
  </si>
  <si>
    <t>CHORUS-5</t>
  </si>
  <si>
    <t>NUITEQ Chorus 5 Year Licence</t>
  </si>
  <si>
    <t>CTI-NEXT-TDED-S10</t>
  </si>
  <si>
    <t>NUITEQ NEXT Hub</t>
  </si>
  <si>
    <t>CTI-NEXT-MIC2-245G</t>
  </si>
  <si>
    <t>NUITEQ NEXT 3 in 1 Mic</t>
  </si>
  <si>
    <t>Nureva Pro 1 year term for HDL200.</t>
  </si>
  <si>
    <t>Nureva Pro 1 year term for HDL300.</t>
  </si>
  <si>
    <t>Nureva Pro 1 year term for HDL310.</t>
  </si>
  <si>
    <t>Nureva Pro 1 year term for HDL410.</t>
  </si>
  <si>
    <t>Nureva Pro 2 year term for HDL200.</t>
  </si>
  <si>
    <t>Nureva Pro 2 year term for HDL300.</t>
  </si>
  <si>
    <t>Nureva Pro 2 year term for HDL310.</t>
  </si>
  <si>
    <t>Nureva Pro 2 year term for HDL410.</t>
  </si>
  <si>
    <t>Nureva Pro 3 year term for HDL200.</t>
  </si>
  <si>
    <t>Nureva Pro 3 year term for HDL300.</t>
  </si>
  <si>
    <t>Nureva Pro 3 year term for HDL310.</t>
  </si>
  <si>
    <t>Nureva Pro 3 year term for HDL410.</t>
  </si>
  <si>
    <t>HDL310-B</t>
  </si>
  <si>
    <t>Nureva HDL310 Audio conferencing system - White</t>
  </si>
  <si>
    <t>Nureva HDL300 UK Power Lead (needs SRV-HDL-PWR-54DC)</t>
  </si>
  <si>
    <t xml:space="preserve">Nureva Connect Module 2 Upgrade Kit </t>
  </si>
  <si>
    <t>Nureva HDL410 advanced audio system including Connect Module 2 - White. Primary bar included</t>
  </si>
  <si>
    <t>Nureva HDL410 advanced audio system.  Secondary speaker bar - White.</t>
  </si>
  <si>
    <t xml:space="preserve">Nureva HDL410 advanced audio system including Connect Module 2 - Black. </t>
  </si>
  <si>
    <t>Nureva Camera Mount for Nureva HDL200 Audio Conferencing System</t>
  </si>
  <si>
    <t>HDL200-B</t>
  </si>
  <si>
    <t>Nureva HDL200 Audio Conferencing System - Black</t>
  </si>
  <si>
    <t>Nureva Replacement remote control for HDL300</t>
  </si>
  <si>
    <t>Nureva HDL300 Connect Module (no cables)</t>
  </si>
  <si>
    <t>Nureva CV30 Classroom Camera Kit - compatible with Nureva HDL300 and HDL300 Dual</t>
  </si>
  <si>
    <t>HDL200-W</t>
  </si>
  <si>
    <t>Nureva HDL200 Audio Conferencing System - White</t>
  </si>
  <si>
    <t>HDL300-B</t>
  </si>
  <si>
    <t>Nureva HDL300 Audio conferencing system - White</t>
  </si>
  <si>
    <t>HDL300-W</t>
  </si>
  <si>
    <t>Nureva HDL300 Audio conferencing system - Black</t>
  </si>
  <si>
    <t>HDL310-W</t>
  </si>
  <si>
    <t>Nureva HDL310 Audio conferencing system - Black</t>
  </si>
  <si>
    <t>Nureva HDL300 54DC transformer - purchase with SVR-HDL300-UK-PWR</t>
  </si>
  <si>
    <t>CP-PG1-LCS1</t>
  </si>
  <si>
    <t>Pointgrab</t>
  </si>
  <si>
    <t>Pointgrab Annual Platform Subscription - Year 1</t>
  </si>
  <si>
    <t>CP-PG1-LCS2</t>
  </si>
  <si>
    <t>Pointgrab Annual Platform Subscription - Year 2</t>
  </si>
  <si>
    <t>CP-PG1-LCS3</t>
  </si>
  <si>
    <t>Pointgrab Annual Platform Subscription - Year 3</t>
  </si>
  <si>
    <t>CP-PG1-LCS4</t>
  </si>
  <si>
    <t>Pointgrab Annual Platform Subscription - Year 4 Onwards</t>
  </si>
  <si>
    <t>PG-T3S-Y01</t>
  </si>
  <si>
    <t>Pointgrab Annual Support - Year 1</t>
  </si>
  <si>
    <t>PG-T3S-Y02</t>
  </si>
  <si>
    <t>Pointgrab Annual Support - Year 2</t>
  </si>
  <si>
    <t>PG-T3S-Y03</t>
  </si>
  <si>
    <t>Pointgrab Annual Support - Year 3</t>
  </si>
  <si>
    <t>PG-SUP-CMS</t>
  </si>
  <si>
    <t>Pointgrab Platform Commissioning Package - Per Floor, Up to 50 Sensors Per Floor</t>
  </si>
  <si>
    <t>CP-PG3-003</t>
  </si>
  <si>
    <t>Pointgrab CogniPoint Sensor and Ceiling Bracket</t>
  </si>
  <si>
    <t>PT20X-4K-WH-G3</t>
  </si>
  <si>
    <t>PTZOptics</t>
  </si>
  <si>
    <t>HuddleCamHD Pro IP - 4K EPTZ IP Webcam | NDI|HX Licensed &amp; IP | Dual Microphone Array | 3840 x 2160 | 30fps | 108 degree HFOV | Auto-Framing (Black) PoE &amp; C Style Power Supply</t>
  </si>
  <si>
    <t>HuddleCamHD HC-JOY-G4 - PTZ Camera Controller | 4th Generation | Easy-to-use RS-232 PTZ Joystick Controller with sturdy metal case | Universal Power Supply</t>
  </si>
  <si>
    <t>HuddleCamHD HCM-1C-WH Universal PTZ Camera Pole Mount - White</t>
  </si>
  <si>
    <t>HCM-1-WH</t>
  </si>
  <si>
    <t>HuddleCamHD HCM-1-WH Small Universal Thin Profile Wall Mount - White</t>
  </si>
  <si>
    <t>HCM-1-BK</t>
  </si>
  <si>
    <t>HuddleCamHD HCM-1-BK Small Universal Thin Profile Wall Mount - Black</t>
  </si>
  <si>
    <t>HuddleCamHD HCM-2C Large Universal Ceiling Mount (with 1" NPT Pipe Attachment)</t>
  </si>
  <si>
    <t>HCM-2-WH</t>
  </si>
  <si>
    <t>HuddleCamHD HCM-2-WH Large Universal Thin Profile Wall Mount - White</t>
  </si>
  <si>
    <t>HCM-2-BK</t>
  </si>
  <si>
    <t>HuddleCamHD HCM-2-BK Large Universal Thin Profile Wall Mount - Black</t>
  </si>
  <si>
    <t>HuddlecamHD Additional mounting hardware for the HCM-BK mount(s)</t>
  </si>
  <si>
    <t>PT12X-4K-GY-G3</t>
  </si>
  <si>
    <t>PT12X-4K-WH-G3</t>
  </si>
  <si>
    <t>PT12X-LINK-4K-GY</t>
  </si>
  <si>
    <t>PT12X-LINK-4K-WH</t>
  </si>
  <si>
    <t>PT12X-SE-GY-G3</t>
  </si>
  <si>
    <t>PT12X-SE-WH-G3</t>
  </si>
  <si>
    <t>PT20X4K-PRODUCER-SJOY</t>
  </si>
  <si>
    <t>PT20X-4K-GY-G3</t>
  </si>
  <si>
    <t>PT20X-LINK-4K-GY</t>
  </si>
  <si>
    <t>PT20X-LINK-4K-WH</t>
  </si>
  <si>
    <t>PT20X-SE-GY-G3</t>
  </si>
  <si>
    <t>PT20X-SE-WH-G3</t>
  </si>
  <si>
    <t>PT20XSE-PRODUCER-JOY4</t>
  </si>
  <si>
    <t>PTZOptics Producer-SE Bundle with 3x 20X Move SE Auto-Tracking PTZ Cameras with NDI®|HX in Grey and a IP JOY Controller</t>
  </si>
  <si>
    <t>PT30X-4K-GY-G3</t>
  </si>
  <si>
    <t>PT30X-4K-WH-G3</t>
  </si>
  <si>
    <t>PT30X-LINK-4K-GY</t>
  </si>
  <si>
    <t>PT30X-LINK-4K-WH</t>
  </si>
  <si>
    <t>PT30X-SE-GY-G3</t>
  </si>
  <si>
    <t>PT30X-SE-WH-G3</t>
  </si>
  <si>
    <t>PT-CM-1-BK</t>
  </si>
  <si>
    <t>PTZ Camera Ceiling Mount (Standard)</t>
  </si>
  <si>
    <t>PT-CM-1-WH</t>
  </si>
  <si>
    <t>PT-CM-3-BK</t>
  </si>
  <si>
    <t>PTZ Camera Ceiling Mount (Large)</t>
  </si>
  <si>
    <t>PT-CM-3-WH</t>
  </si>
  <si>
    <t>PTZ Camera Pole Mount (Large)</t>
  </si>
  <si>
    <t>PTZOptics SuperJoy</t>
  </si>
  <si>
    <t>PT-WM-3-BK</t>
  </si>
  <si>
    <t>PTZOptics PT-WM-3-BK Large Universal Wall Mount - Black</t>
  </si>
  <si>
    <t>PT-WM-3-WH</t>
  </si>
  <si>
    <t>PTZOptics PT-WM-3-WH Large Universal Wall Mount - White</t>
  </si>
  <si>
    <t>ReThink</t>
  </si>
  <si>
    <t>ReThink 3M USB-C to USB-C Cable for Rethink Switchers Full Function (Video,Data,Power)</t>
  </si>
  <si>
    <t>ReThink 4x2 USB-C &amp; HDMI 4K60 Auto Switching Matrix</t>
  </si>
  <si>
    <t>ReThink 4x2 USB-C &amp; HDMI 4K60 Auto Switching Matrix Seamless Multi Viewer with HDMI Receiver</t>
  </si>
  <si>
    <t>ReThink 4x2 USB-C &amp; HDMI 4K60 Auto Switching Matrix with MST and HBDT output.</t>
  </si>
  <si>
    <t>ReThink 4x2 USB-C &amp; HDMI 4K60 Auto Switching Matrix with MST</t>
  </si>
  <si>
    <t>RAV-MSDL-4x2HU-Tx/Rx</t>
  </si>
  <si>
    <t>ReThink 4x2 USB-C &amp; HDMI 4K60 Auto Switching Matrix with MST over Dual HDBT</t>
  </si>
  <si>
    <t>ReThink HDMI 4K60 Cat 6a Extender, 70m Tx/Rx Pair. Local Loop output</t>
  </si>
  <si>
    <t>RAV-EX-UA100-Tx/Rx</t>
  </si>
  <si>
    <t>ReThink 4-Port USB 3.2 Gen1 Cat 6a/7 Extender, 100m Tx/Rx Pair (4 USB-A ports) TAA Compliant</t>
  </si>
  <si>
    <t>ReThink 4-Port USB 3.2 Gen1 Cat 6a/7 Extender, 100m Tx/Rx Pair (2 USB-A ports, 2 USB-C ports)</t>
  </si>
  <si>
    <t>RAV-EX-HDBT-TRx</t>
  </si>
  <si>
    <t>ReThink Transceiver HDBT - Video Output up to 4K60Hz,  4x USB2.0 Hub. Can used with RAV-MS-4x2HU-Tx</t>
  </si>
  <si>
    <t>ReThink USB-C video &amp; USB 2.0 HDBT Extender, 70m Tx/RX Pair 100W charging</t>
  </si>
  <si>
    <t>ReThink HDMI &amp; USB 2.0 HDBT 3.0 Extender, 100m Tx/RX Pair</t>
  </si>
  <si>
    <t>ReThink HDMI with Local Loop &amp; USB 2.0 HDBT 3.0 Extender, 100m with ARC and LAN Tx/RX Pair</t>
  </si>
  <si>
    <t>ReThink 3M USB-C to USB-C Cable for Rethink Switchers Full Function (Video,Data,Power) with screw connection</t>
  </si>
  <si>
    <t>ReThink 10m Active Optical Cable USB-C-3.2</t>
  </si>
  <si>
    <t>ReThink 15m Active Optical Cable USB-C-3.2</t>
  </si>
  <si>
    <t>RAV-CA-USB-C/AOC/10m-FF</t>
  </si>
  <si>
    <t>ReThink 10m Active Optical Cable USB-C-3.2 Full Function 4K60</t>
  </si>
  <si>
    <t>RAV-CA-USB-C/AOC/15m-FF</t>
  </si>
  <si>
    <t>ReThink 15m Active Optical Cable USB-C-3.2 Full Function 4K60</t>
  </si>
  <si>
    <t>Rocware</t>
  </si>
  <si>
    <t>Rethink</t>
  </si>
  <si>
    <t>Airserver</t>
  </si>
  <si>
    <t>AirServer Connect 3</t>
  </si>
  <si>
    <t>K101-001-2</t>
  </si>
  <si>
    <t>SMS</t>
  </si>
  <si>
    <t>SMS Icon Wayfinder 200 DG</t>
  </si>
  <si>
    <t>Teamboard</t>
  </si>
  <si>
    <t>Unicol</t>
  </si>
  <si>
    <t>HuMaN-ConfKIT-L</t>
  </si>
  <si>
    <t>Bundles</t>
  </si>
  <si>
    <t>Huddly/Maxhub/Nureva HUMAN Bundle - Large Room - Huddly L1, MAXHUB XCore Kit Pro, and Nureva HDL410.</t>
  </si>
  <si>
    <t>HuMaN-ConfKit-LP</t>
  </si>
  <si>
    <t>Huddly/Maxhub/Nureva HUMAN Bundle - Premium Large Room - Huddly Crew, MAXHUB XCore Kit Pro, and Nureva HDL410.</t>
  </si>
  <si>
    <t>HuMaN-ConfKIT-M</t>
  </si>
  <si>
    <t>Huddly/Maxhub/Nureva HUMAN Bundle - Medium Room - Huddly S1, MAXHUB XCore Kit, and Nureva HDL200</t>
  </si>
  <si>
    <t>HuMaN-ConfKit-MP</t>
  </si>
  <si>
    <t>Huddly/Maxhub/Nureva HUMAN Bundle - Medium Premium Room - Huddly L1, MAXHUB XCore Kit, and Nureva HDL310.</t>
  </si>
  <si>
    <t>HuMaN-ConfKIT-S</t>
  </si>
  <si>
    <t>Huddly/Maxhub/Nureva HUMAN Bundle - Small Room - Huddly IQ, MAXHUB XCore Kit, and MAXHUB BM35 Bluetooth.</t>
  </si>
  <si>
    <t>HuMaN-ConfKit-SP</t>
  </si>
  <si>
    <t>Huddly/Maxhub/Nureva HUMAN Bundle - Small Premium Room - Huddly S1, MAXHUB XCore Kit, and MAXHUB BM35 Bluetooth.</t>
  </si>
  <si>
    <t>ProMGR Annual Subscription</t>
  </si>
  <si>
    <t>ProMGR 3 year Subscription</t>
  </si>
  <si>
    <t>Licence Activation Fee - single charge per customer</t>
  </si>
  <si>
    <t xml:space="preserve"> Deal Registration Price</t>
  </si>
  <si>
    <t>Huddly Crew Add-On Camera L1 with wall mounts included</t>
  </si>
  <si>
    <t>RHPS4</t>
  </si>
  <si>
    <t>PZX5U</t>
  </si>
  <si>
    <t>Unicol Slimline Mount up to 75" - for use with Dual Screen Trolley</t>
  </si>
  <si>
    <t>Unicol Rhobus Spine - for use with Dual Screen Rhobus Trolley</t>
  </si>
  <si>
    <t>Unicol Rhobus Trolley - no mounts</t>
  </si>
  <si>
    <t>RH100HDEXCPZ</t>
  </si>
  <si>
    <t>RH100HDEXCPZ + PZX9U</t>
  </si>
  <si>
    <t>RH100HDEXCPZ + PZX10U</t>
  </si>
  <si>
    <t>RH100HDEXCPZ + RHPS4 + 2x PZX5U</t>
  </si>
  <si>
    <t>Unicol Rhobus Trolley - Single Screen Solution Up to 100"</t>
  </si>
  <si>
    <t>Unicol Rhobus Trolley - Single Screen Solution Over 100"</t>
  </si>
  <si>
    <t>Unicol Rhobus Trolley - Dual Screen Solution up to 75"</t>
  </si>
  <si>
    <t>TCP30M</t>
  </si>
  <si>
    <t>MAXHUB XBar V50 MDEP Videobar</t>
  </si>
  <si>
    <t xml:space="preserve">V50 </t>
  </si>
  <si>
    <t>% Change on Q1</t>
  </si>
  <si>
    <t>Condition</t>
  </si>
  <si>
    <t>Packaging</t>
  </si>
  <si>
    <t>URL</t>
  </si>
  <si>
    <t>Offer Price</t>
  </si>
  <si>
    <t>Available Stock</t>
  </si>
  <si>
    <t>07090043790993-EXDEMO-C</t>
  </si>
  <si>
    <t>Huddly S1 Kit with USB Adapter - Missing USB / Ethernet Adaptor</t>
  </si>
  <si>
    <t>Fair</t>
  </si>
  <si>
    <t>No Original Packaging</t>
  </si>
  <si>
    <t>PANA105T-EXDEMO-A</t>
  </si>
  <si>
    <t>Good</t>
  </si>
  <si>
    <t>Jupiter Box</t>
  </si>
  <si>
    <t>1 Year Limited</t>
  </si>
  <si>
    <t>Peerless Trolley-Jupiter-EXDEMO</t>
  </si>
  <si>
    <t>Peerless Trolley - Suitable for use with Jupiter 105 and 81</t>
  </si>
  <si>
    <t>3-630-013-00-EXDEMO-C</t>
  </si>
  <si>
    <t>HDL200-W-EXDEMO-C</t>
  </si>
  <si>
    <t>Nureva Microphone Mist speaker and mic solution available in White - suitable for rooms up to 5.5m x 5.5m</t>
  </si>
  <si>
    <t>HDL200-B-EXDEMO-C</t>
  </si>
  <si>
    <t>Nureva Microphone Mist speaker and mic solution available in Black - suitable for rooms up to 5.5m x 5.5m</t>
  </si>
  <si>
    <t>HDL410-1-W-EXDEMO</t>
  </si>
  <si>
    <t>HDL410 advanced audio system including Connect Module 2.  Primary bar included. Use for White HDL410 Systems Only.</t>
  </si>
  <si>
    <t>HDL410-2-W-EXDEMO</t>
  </si>
  <si>
    <t>HDL410 advanced audio system.  Secondary speaker bar.  Secondary bar included. Use for White HDL410 Systems Only.</t>
  </si>
  <si>
    <t>HDL410-B-EXDEMO</t>
  </si>
  <si>
    <t>HDL410 advanced audio system including Connect Module 2.  Primary bar and Secondary Bar - One Package. Replaces separate codes HDL410-1 and HDL410-2 for Black HDL Systems Only. Please use separate part codes for White HDL410 Systems.</t>
  </si>
  <si>
    <t>Ascentae - Ex Demo Stock Pricelist</t>
  </si>
  <si>
    <t>NOTES
1) All Ex Demo Stock is sold without warranty unless listed. If a warranty is listed, this is an Ascentae backed warranty- not OEM.
2) Further information on each unit is available on request - condition listed is an approximation.</t>
  </si>
  <si>
    <t>MAXHUB Raptor Series V3 All-in-one LED wall, three in one mainboard design, build-in Android 13.0 system, 8GB RAM, 64GB ROM. Screen Size 180", pixel Pitch 1.9, Resolution 1920 x 1080, built-in 4*30W speakers, support 4.2 channels. Brightness 100-600nit (adjustable), Contrast Rate 6500:1,refresh rate 3840Hz</t>
  </si>
  <si>
    <t>None</t>
  </si>
  <si>
    <t>Ascentae - Collaboration Rooms Pricelist</t>
  </si>
  <si>
    <t>16:9 Touchscreen Displays</t>
  </si>
  <si>
    <t>Price</t>
  </si>
  <si>
    <t>Availability</t>
  </si>
  <si>
    <t>Stocked</t>
  </si>
  <si>
    <t>Stocked on Request</t>
  </si>
  <si>
    <t>21:9 Ultrawide Touchscreen Displays</t>
  </si>
  <si>
    <t>Build to Order</t>
  </si>
  <si>
    <t>Normally stocked but currently in constraint, alleged eta late May 2026</t>
  </si>
  <si>
    <t>16:9 AIO Touchscreen Displays (Meeting Boards) - Maxhub XBoards</t>
  </si>
  <si>
    <t>Stocked, if out of stock 7-10 working days</t>
  </si>
  <si>
    <t>PCs - Certified Specification to Run Nialli Software</t>
  </si>
  <si>
    <t>When to Use</t>
  </si>
  <si>
    <t>ASC-A1000</t>
  </si>
  <si>
    <t>Micro Case PC for Use with Nialli Bundled Construction Solutions 
Intel 15th Gen Core Ultra 5 225F OEM
16GB 5200MHZ DDR5 RAM
PNY NVIDIA A1000 8GB Graphics Card
Windows 11 Pro</t>
  </si>
  <si>
    <t xml:space="preserve">* Optimal Performance on Single Display Solutions (see specifiers guide).
* Essential for Multi Display Solutions.
*Can be used in any solution.
</t>
  </si>
  <si>
    <t>MAXHUB MT71E 12th Gen Intel-i5 Windows PC module. Windows 11 Pro. 16GB RAM, 256GB ROM. Compatible with Maxhub models listed only.</t>
  </si>
  <si>
    <t>Only for Use with Maxhub XBoards - proprietary product to Maxhub</t>
  </si>
  <si>
    <t>Unicol Stand / Display Compatibility</t>
  </si>
  <si>
    <t>TeamBoard-105</t>
  </si>
  <si>
    <t>TeamBoard-92</t>
  </si>
  <si>
    <t>X</t>
  </si>
  <si>
    <t>May 2026. E&amp;OE.</t>
  </si>
  <si>
    <t>May 2026.</t>
  </si>
  <si>
    <t>Valid as of 1st May 2026</t>
  </si>
  <si>
    <t>May 2026 Revision 1</t>
  </si>
  <si>
    <t xml:space="preserve">May 2026
</t>
  </si>
  <si>
    <t>Valid from 1st May 2026</t>
  </si>
  <si>
    <t>Range</t>
  </si>
  <si>
    <t>Room Size (up to)</t>
  </si>
  <si>
    <t>RRP UK</t>
  </si>
  <si>
    <t>Standard Price % Discount</t>
  </si>
  <si>
    <t>Deal Reg Price</t>
  </si>
  <si>
    <t>Deal Reg Price % Discount</t>
  </si>
  <si>
    <t>Certified Deal Reg Price</t>
  </si>
  <si>
    <t>Certified Deal Reg Price % Discount</t>
  </si>
  <si>
    <t>Demo Unit Price</t>
  </si>
  <si>
    <t>HDL200-B/W</t>
  </si>
  <si>
    <t>Nureva HDL200 Microphone Mist speaker and mic solution available in Black or White - suitable for rooms up to 5.5m x 5.5m</t>
  </si>
  <si>
    <t>5.5 x 5.5m</t>
  </si>
  <si>
    <t>HDL310-B/W</t>
  </si>
  <si>
    <t>Nureva HDL310 Microphone Mist speaker and mic solution available in Black or White - suitable for rooms up to 9.1m x 9.1m</t>
  </si>
  <si>
    <t>9.1 x 9.1m</t>
  </si>
  <si>
    <t>HDL410</t>
  </si>
  <si>
    <t>HDL410-B/W</t>
  </si>
  <si>
    <t xml:space="preserve">Nureva HDL410 advanced audio system including Connect Module 2.  Primary bar and Secondary Bar </t>
  </si>
  <si>
    <t>10.7 x 16.8m</t>
  </si>
  <si>
    <t>HDX</t>
  </si>
  <si>
    <t>HDX 2-BAR-B/W</t>
  </si>
  <si>
    <t>Nureva HDX - 2 Bar System in Black or White - Ideal for high-impact Teams Rooms and Zoom Rooms</t>
  </si>
  <si>
    <t>HDX 4-BAR-B/W</t>
  </si>
  <si>
    <t>12.2 x 18.3m</t>
  </si>
  <si>
    <t>HDX 4-BAR- 1-POD-B/W</t>
  </si>
  <si>
    <t>HDX 4-BAR- 2-POD-B/W</t>
  </si>
  <si>
    <t>Nureva - Extended System Configurations including Warranties</t>
  </si>
  <si>
    <t>Nureva HDL200 - 3 Year Warranty Plan with Nureva Pro</t>
  </si>
  <si>
    <t>Nureva HDL200 - 4 Year Warranty Plan with Nureva Pro</t>
  </si>
  <si>
    <t>Nureva HDL200 - 5 Year Warranty Plan with Nureva Pro</t>
  </si>
  <si>
    <t>Nureva HDL310 - 3 Year Warranty Plan with Nureva Pro</t>
  </si>
  <si>
    <t>Nureva HDL310 - 4 Year Warranty Plan with Nureva Pro</t>
  </si>
  <si>
    <t>Nureva HDL310 - 5 Year Warranty Plan with Nureva Pro</t>
  </si>
  <si>
    <t>Nureva HDL410 Auto Camera Zoning Bundle - HDL410, Inogeni CAM230. Includes  Pre-Install Consultancy and Post-Install Onsite Commissioning by Ascentae.</t>
  </si>
  <si>
    <t>Nureva HDL410 - 3 Year Warranty Plan with Nureva Pro</t>
  </si>
  <si>
    <t>Nureva HDL410 - 4 Year Warranty Plan with Nureva Pro</t>
  </si>
  <si>
    <t>Nureva HDL410 - 5 Year Warranty Plan with Nureva Pro</t>
  </si>
  <si>
    <t>Nureva HDX - 2 Bar System in Black or White</t>
  </si>
  <si>
    <t>HDX 2-BAR-B/W-3YRWARRANTY</t>
  </si>
  <si>
    <t>Nureva HDX 2 Bar System - 3 Year Warranty Plan with Nureva Pro</t>
  </si>
  <si>
    <t>HDX 2-BAR-B/W-4YRWARRANTY</t>
  </si>
  <si>
    <t>Nureva HDX 2 Bar System - 4 Year Warranty Plan with Nureva Pro</t>
  </si>
  <si>
    <t>HDX 2-BAR-B/W-5YRWARRANTY</t>
  </si>
  <si>
    <t>Nureva HDX 2 Bar System - 5 Year Warranty Plan with Nureva Pro</t>
  </si>
  <si>
    <t>HDX 2-BAR- 1-POD-B/W</t>
  </si>
  <si>
    <t>Nureva HDX - 2 Bar + 1 Pod System in Black or White</t>
  </si>
  <si>
    <t>10.7 x 12.2m</t>
  </si>
  <si>
    <t>HDX 2-BAR-1-POD-B/W-3YRWARRANTY</t>
  </si>
  <si>
    <t>Nureva HDX 2 Bar + 1 Pod System - 3 Year Warranty Plan with Nureva Pro</t>
  </si>
  <si>
    <t>HDX 2-BAR-1-POD-B/W-4YRWARRANTY</t>
  </si>
  <si>
    <t>Nureva HDX 2 Bar + 1 Pod System - 4 Year Warranty Plan with Nureva Pro</t>
  </si>
  <si>
    <t>HDX 2-BAR-1-POD-B/W-5YRWARRANTY</t>
  </si>
  <si>
    <t>Nureva HDX 2 Bar + 1 Pod System - 5 Year Warranty Plan with Nureva Pro</t>
  </si>
  <si>
    <t>Nureva HDX - 4 Bar System in Black or White</t>
  </si>
  <si>
    <t>HDX 4-BAR-B/W-3YRWARRANTY</t>
  </si>
  <si>
    <t>Nureva HDX 4 Bar System - 3 Year Warranty Plan with Nureva Pro</t>
  </si>
  <si>
    <t>HDX 4-BAR-B/W-4YRWARRANTY</t>
  </si>
  <si>
    <t>Nureva HDX 4 Bar System - 4 Year Warranty Plan with Nureva Pro</t>
  </si>
  <si>
    <t>HDX 4-BAR-B/W-5YRWARRANTY</t>
  </si>
  <si>
    <t>Nureva HDX 4 Bar System - 5 Year Warranty Plan with Nureva Pro</t>
  </si>
  <si>
    <t>Nureva HDX - 4 Bar + 1 Pod System in Black or White</t>
  </si>
  <si>
    <t>HDX 4-BAR-1-POD-B/W-3YRWARRANTY</t>
  </si>
  <si>
    <t>Nureva HDX 4 Bar + 1 Pod System - 3 Year Warranty Plan with Nureva Pro</t>
  </si>
  <si>
    <t>HDX 4-BAR-1-POD-B/W-4YRWARRANTY</t>
  </si>
  <si>
    <t>Nureva HDX 4 Bar + 1 Pod System - 4 Year Warranty Plan with Nureva Pro</t>
  </si>
  <si>
    <t>HDX 4-BAR-1-POD-B/W-5YRWARRANTY</t>
  </si>
  <si>
    <t>Nureva HDX 4 Bar + 1 Pod System - 5 Year Warranty Plan with Nureva Pro</t>
  </si>
  <si>
    <t>Nureva HDX - 4 Bar + 2 Pod System in Black or White</t>
  </si>
  <si>
    <t>HDX 4-BAR-2-POD-B/W-3YRWARRANTY</t>
  </si>
  <si>
    <t>Nureva HDX 4 Bar + 2 Pod System - 3 Year Warranty Plan with Nureva Pro</t>
  </si>
  <si>
    <t>HDX 4-BAR-2-POD-B/W-4YRWARRANTY</t>
  </si>
  <si>
    <t>Nureva HDX 4 Bar + 2 Pod System - 4 Year Warranty Plan with Nureva Pro</t>
  </si>
  <si>
    <t>HDX 4-BAR-2-POD-B/W-5YRWARRANTY</t>
  </si>
  <si>
    <t>Nureva HDX 4 Bar + 2 Pod System - 5 Year Warranty Plan with Nureva Pro</t>
  </si>
  <si>
    <t>Nureva - Accessories and Spares</t>
  </si>
  <si>
    <t>Nureva HDL200 Camera Mount</t>
  </si>
  <si>
    <t>Nureva HDL200 Display Mount</t>
  </si>
  <si>
    <t>Nureva CV30 Classroom Camera Kit</t>
  </si>
  <si>
    <t xml:space="preserve">Connect Module 2 Upgrade Kit - Offer Pricing for existing customers looking to upgrade an existing HDL300 to HDL310 - volume pricing available, requires serial numbers to approve order. </t>
  </si>
  <si>
    <t>Power</t>
  </si>
  <si>
    <t>Nureva Recommended Third Party Products</t>
  </si>
  <si>
    <t>PTZOptics - Direct Integration or via Inogeni CAM230</t>
  </si>
  <si>
    <t>PTZ Optics Camera Mounts</t>
  </si>
  <si>
    <t>PTZ Camera Small Mount for Wall - Universal Design (White or Black). Not Compatible with Move 4K 30X</t>
  </si>
  <si>
    <t>PTZ Camera Wide Mount for Wall - Universal Design (White or Black).  Not Compatible with Move 4K 30X</t>
  </si>
  <si>
    <t>PTZ Camera Large [7"W x 9.5"D] Rounded Nose Wall Mount | Universal Design (White or Black).  Compatible with Move 4K 30X</t>
  </si>
  <si>
    <t>Standard base PTZ Camera Ceiling Mount - Universal Design (White or Black).  Not Compatible with Move 4K 30X</t>
  </si>
  <si>
    <t>PTZ Camera Large Ceiling Mount - Universal Design (White or Black).  Compatible with Move 4K 30X</t>
  </si>
  <si>
    <t>PTZ Camera Small Mount for Wall | Universal Design (White)  Not Compatible with Move 4K 30X</t>
  </si>
  <si>
    <t>PTZ Camera Wide Pole Mount | For use with 1" Pipe | Universal Design (White)  Not Compatible with Move 4K 30X</t>
  </si>
  <si>
    <t>PTZ Camera Large Pole Mount | For use with 1" Pipe | Universal Design (White) Compatible with Move 4K 30X</t>
  </si>
  <si>
    <t>Inogeni CAM230 Multi Camera Switcher - for use with Nureva Camera Zoning and Switching</t>
  </si>
  <si>
    <t>Axeos Mounts</t>
  </si>
  <si>
    <t>Made for extra-large meeting rooms and classrooms</t>
  </si>
  <si>
    <t>Nureva HDX - 2 Bar + 1 Pod System in Black or White -  Flexible option for multipurpose and divisible rooms</t>
  </si>
  <si>
    <t>Nureva HDX - 4 Bar System in Black or White - Made for extra-large meeting rooms and classrooms</t>
  </si>
  <si>
    <t>Nureva HDX - 4 Bar + 1 Pod System in Black or White - Enhanced pickup in lecture halls and training rooms</t>
  </si>
  <si>
    <t>Nureva HDX - 4 Bar + 2 Pod System in Black or White - Nureva's most advanced setup featuring Adaptive Voice Lift</t>
  </si>
  <si>
    <t>Maxhub Deal Reg Price</t>
  </si>
  <si>
    <t>Maxhub Deal Reg Price - 10% off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</si>
</sst>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5" formatCode="&quot;£&quot;#,##0;\-&quot;£&quot;#,##0"/>
    <numFmt numFmtId="6" formatCode="&quot;£&quot;#,##0;[Red]\-&quot;£&quot;#,##0"/>
    <numFmt numFmtId="44" formatCode="_-&quot;£&quot;* #,##0.00_-;\-&quot;£&quot;* #,##0.00_-;_-&quot;£&quot;* &quot;-&quot;??_-;_-@_-"/>
    <numFmt numFmtId="43" formatCode="_-* #,##0.00_-;\-* #,##0.00_-;_-* &quot;-&quot;??_-;_-@_-"/>
    <numFmt numFmtId="164" formatCode="&quot;£&quot;#,##0.00"/>
    <numFmt numFmtId="165" formatCode="0.0%"/>
    <numFmt numFmtId="166" formatCode="&quot;£&quot;#,##0"/>
    <numFmt numFmtId="167" formatCode="[$£-809]#,##0.00"/>
    <numFmt numFmtId="168" formatCode="_ &quot;€&quot;\ * #,##0.00_ ;_ &quot;€&quot;\ * \-#,##0.00_ ;_ &quot;€&quot;\ * &quot;-&quot;??_ ;_ @_ "/>
    <numFmt numFmtId="169" formatCode="_-[$£-809]* #,##0.00_-;\-[$£-809]* #,##0.00_-;_-[$£-809]* &quot;-&quot;??_-;_-@_-"/>
    <numFmt numFmtId="170" formatCode="&quot;€&quot;\ #,##0;&quot;€&quot;\ \-#,##0"/>
    <numFmt numFmtId="171" formatCode="[$£-809]#,##0"/>
    <numFmt numFmtId="172" formatCode="_-&quot;$&quot;* #,##0.00_-;\-&quot;$&quot;* #,##0.00_-;_-&quot;$&quot;* &quot;-&quot;??_-;_-@_-"/>
    <numFmt numFmtId="173" formatCode="&quot;£&quot;#,##0.0"/>
  </numFmts>
  <fonts count="67">
    <font>
      <sz val="11"/>
      <color theme="1"/>
      <name val="Calibri"/>
      <family val="2"/>
      <scheme val="minor"/>
    </font>
    <font>
      <sz val="11"/>
      <color theme="1"/>
      <name val="Calibri"/>
      <family val="2"/>
      <scheme val="minor"/>
    </font>
    <font>
      <b/>
      <sz val="11"/>
      <color theme="1"/>
      <name val="Calibri"/>
      <family val="2"/>
      <scheme val="minor"/>
    </font>
    <font>
      <b/>
      <sz val="11"/>
      <color theme="0"/>
      <name val="Calibri"/>
      <family val="2"/>
    </font>
    <font>
      <sz val="11"/>
      <name val="Calibri"/>
      <family val="2"/>
    </font>
    <font>
      <sz val="11"/>
      <color theme="1"/>
      <name val="Calibri"/>
      <family val="2"/>
    </font>
    <font>
      <b/>
      <sz val="11"/>
      <color theme="0"/>
      <name val="Calibri"/>
      <family val="2"/>
      <scheme val="minor"/>
    </font>
    <font>
      <u/>
      <sz val="11"/>
      <color theme="10"/>
      <name val="Calibri"/>
      <family val="2"/>
      <scheme val="minor"/>
    </font>
    <font>
      <b/>
      <sz val="16"/>
      <color theme="1"/>
      <name val="Calibri"/>
      <family val="2"/>
      <scheme val="minor"/>
    </font>
    <font>
      <sz val="12"/>
      <color theme="1"/>
      <name val="Calibri"/>
      <family val="2"/>
      <scheme val="minor"/>
    </font>
    <font>
      <sz val="12"/>
      <color theme="0" tint="-0.499984740745262"/>
      <name val="Calibri"/>
      <family val="2"/>
      <scheme val="minor"/>
    </font>
    <font>
      <b/>
      <sz val="11"/>
      <name val="Calibri"/>
      <family val="2"/>
    </font>
    <font>
      <b/>
      <sz val="18"/>
      <color theme="1"/>
      <name val="Lato"/>
      <family val="2"/>
    </font>
    <font>
      <sz val="12"/>
      <color theme="1"/>
      <name val="Lato"/>
      <family val="2"/>
    </font>
    <font>
      <b/>
      <sz val="24"/>
      <color theme="1"/>
      <name val="Lato"/>
      <family val="2"/>
    </font>
    <font>
      <b/>
      <sz val="12"/>
      <color theme="1"/>
      <name val="Lato"/>
      <family val="2"/>
    </font>
    <font>
      <sz val="10"/>
      <color theme="1"/>
      <name val="Open \"/>
    </font>
    <font>
      <b/>
      <sz val="14"/>
      <color theme="1"/>
      <name val="Calibri"/>
      <family val="2"/>
      <scheme val="minor"/>
    </font>
    <font>
      <sz val="10"/>
      <color theme="1"/>
      <name val="Calibri"/>
      <family val="2"/>
      <scheme val="minor"/>
    </font>
    <font>
      <u/>
      <sz val="16"/>
      <color theme="10"/>
      <name val="Calibri"/>
      <family val="2"/>
      <scheme val="minor"/>
    </font>
    <font>
      <b/>
      <sz val="20"/>
      <color theme="0"/>
      <name val="Calibri"/>
      <family val="2"/>
    </font>
    <font>
      <b/>
      <sz val="18"/>
      <color theme="0"/>
      <name val="Calibri"/>
      <family val="2"/>
    </font>
    <font>
      <sz val="14"/>
      <color theme="0"/>
      <name val="Calibri"/>
      <family val="2"/>
      <scheme val="minor"/>
    </font>
    <font>
      <b/>
      <sz val="10"/>
      <color rgb="FF000000"/>
      <name val="Calibri"/>
      <family val="2"/>
      <scheme val="minor"/>
    </font>
    <font>
      <sz val="10"/>
      <color rgb="FF000000"/>
      <name val="Calibri"/>
      <family val="2"/>
      <scheme val="minor"/>
    </font>
    <font>
      <sz val="10"/>
      <color theme="1"/>
      <name val="Century Gothic"/>
      <family val="2"/>
    </font>
    <font>
      <b/>
      <sz val="16"/>
      <color rgb="FF000000"/>
      <name val="Calibri"/>
      <family val="2"/>
      <scheme val="minor"/>
    </font>
    <font>
      <b/>
      <sz val="11"/>
      <color rgb="FF000000"/>
      <name val="Calibri"/>
      <family val="2"/>
      <scheme val="minor"/>
    </font>
    <font>
      <b/>
      <sz val="11"/>
      <color rgb="FF000000"/>
      <name val="Calibri"/>
      <family val="2"/>
    </font>
    <font>
      <sz val="11"/>
      <color rgb="FF000000"/>
      <name val="Calibri"/>
      <family val="2"/>
    </font>
    <font>
      <sz val="11"/>
      <color rgb="FF000000"/>
      <name val="Calibri"/>
      <family val="2"/>
      <scheme val="minor"/>
    </font>
    <font>
      <b/>
      <sz val="11"/>
      <color theme="1"/>
      <name val="Lato"/>
      <family val="2"/>
    </font>
    <font>
      <sz val="11"/>
      <color theme="1"/>
      <name val="Lato"/>
      <family val="2"/>
    </font>
    <font>
      <b/>
      <sz val="16"/>
      <color theme="1"/>
      <name val="Lato"/>
      <family val="2"/>
    </font>
    <font>
      <b/>
      <u/>
      <sz val="12"/>
      <color theme="10"/>
      <name val="Lato"/>
      <family val="2"/>
    </font>
    <font>
      <b/>
      <sz val="26"/>
      <color theme="1"/>
      <name val="Lato"/>
      <family val="2"/>
    </font>
    <font>
      <u/>
      <sz val="26"/>
      <color theme="10"/>
      <name val="Lato"/>
      <family val="2"/>
    </font>
    <font>
      <b/>
      <sz val="14"/>
      <color theme="0"/>
      <name val="Calibri"/>
      <family val="2"/>
      <scheme val="minor"/>
    </font>
    <font>
      <sz val="11"/>
      <name val="Calibri"/>
      <family val="2"/>
      <scheme val="minor"/>
    </font>
    <font>
      <b/>
      <sz val="36"/>
      <color theme="1"/>
      <name val="Lato"/>
      <family val="2"/>
    </font>
    <font>
      <b/>
      <sz val="12"/>
      <color theme="1"/>
      <name val="Calibri"/>
      <family val="2"/>
    </font>
    <font>
      <sz val="10"/>
      <name val="Arial"/>
      <family val="2"/>
    </font>
    <font>
      <b/>
      <sz val="11"/>
      <color rgb="FFFFFFFF"/>
      <name val="Calibri"/>
      <family val="2"/>
      <scheme val="minor"/>
    </font>
    <font>
      <u/>
      <sz val="11"/>
      <color rgb="FF000000"/>
      <name val="Calibri"/>
      <family val="2"/>
      <scheme val="minor"/>
    </font>
    <font>
      <sz val="11"/>
      <color rgb="FF7030A0"/>
      <name val="Calibri"/>
      <family val="2"/>
      <scheme val="minor"/>
    </font>
    <font>
      <sz val="11"/>
      <color rgb="FFFF0000"/>
      <name val="Calibri"/>
      <family val="2"/>
      <scheme val="minor"/>
    </font>
    <font>
      <b/>
      <sz val="14"/>
      <color rgb="FFFFFFFF"/>
      <name val="Calibri"/>
      <family val="2"/>
      <scheme val="minor"/>
    </font>
    <font>
      <sz val="20"/>
      <color theme="1"/>
      <name val="Calibri"/>
      <family val="2"/>
      <scheme val="minor"/>
    </font>
    <font>
      <sz val="20"/>
      <color indexed="8"/>
      <name val="Calibri"/>
      <family val="2"/>
      <scheme val="minor"/>
    </font>
    <font>
      <b/>
      <sz val="16"/>
      <color theme="0"/>
      <name val="Calibri"/>
      <family val="2"/>
    </font>
    <font>
      <b/>
      <sz val="16"/>
      <name val="Lato"/>
      <family val="2"/>
    </font>
    <font>
      <b/>
      <sz val="12"/>
      <color theme="0"/>
      <name val="Lato"/>
      <family val="2"/>
    </font>
    <font>
      <b/>
      <sz val="18"/>
      <name val="Calibri"/>
      <family val="2"/>
    </font>
    <font>
      <b/>
      <sz val="12"/>
      <color indexed="8"/>
      <name val="Lato"/>
      <family val="2"/>
    </font>
    <font>
      <b/>
      <sz val="16"/>
      <color indexed="8"/>
      <name val="Lato"/>
      <family val="2"/>
    </font>
    <font>
      <b/>
      <sz val="20"/>
      <color theme="1"/>
      <name val="Calibri"/>
      <family val="2"/>
      <scheme val="minor"/>
    </font>
    <font>
      <sz val="16"/>
      <color theme="1"/>
      <name val="Calibri"/>
      <family val="2"/>
      <scheme val="minor"/>
    </font>
    <font>
      <b/>
      <sz val="16"/>
      <color theme="9"/>
      <name val="Lato"/>
      <family val="2"/>
    </font>
    <font>
      <sz val="11"/>
      <color rgb="FF080707"/>
      <name val="Calibri"/>
      <family val="2"/>
      <scheme val="minor"/>
    </font>
    <font>
      <b/>
      <sz val="11"/>
      <name val="Calibri"/>
      <family val="2"/>
      <scheme val="minor"/>
    </font>
    <font>
      <sz val="11"/>
      <name val="Source Sans Pro"/>
      <family val="2"/>
    </font>
    <font>
      <sz val="11"/>
      <color theme="1"/>
      <name val="Source Sans Pro"/>
      <family val="2"/>
    </font>
    <font>
      <b/>
      <sz val="14"/>
      <color theme="0"/>
      <name val="Source Sans Pro"/>
      <family val="2"/>
    </font>
    <font>
      <b/>
      <sz val="18"/>
      <color rgb="FFFF0000"/>
      <name val="Calibri"/>
      <family val="2"/>
    </font>
    <font>
      <sz val="7"/>
      <color rgb="FF181818"/>
      <name val="Segoe UI"/>
      <family val="2"/>
    </font>
    <font>
      <b/>
      <sz val="12"/>
      <color theme="0"/>
      <name val="Calibri"/>
      <family val="2"/>
    </font>
    <font>
      <b/>
      <sz val="18"/>
      <color theme="1"/>
      <name val="Calibri"/>
      <family val="2"/>
      <scheme val="minor"/>
    </font>
  </fonts>
  <fills count="20">
    <fill>
      <patternFill patternType="none"/>
    </fill>
    <fill>
      <patternFill patternType="gray125"/>
    </fill>
    <fill>
      <patternFill patternType="solid">
        <fgColor rgb="FF7030A0"/>
        <bgColor indexed="64"/>
      </patternFill>
    </fill>
    <fill>
      <patternFill patternType="solid">
        <fgColor theme="9" tint="0.59999389629810485"/>
        <bgColor indexed="64"/>
      </patternFill>
    </fill>
    <fill>
      <patternFill patternType="solid">
        <fgColor rgb="FFC6E0B4"/>
        <bgColor rgb="FF000000"/>
      </patternFill>
    </fill>
    <fill>
      <patternFill patternType="solid">
        <fgColor theme="2" tint="-9.9978637043366805E-2"/>
        <bgColor indexed="64"/>
      </patternFill>
    </fill>
    <fill>
      <patternFill patternType="solid">
        <fgColor rgb="FF00B0F0"/>
        <bgColor indexed="64"/>
      </patternFill>
    </fill>
    <fill>
      <patternFill patternType="solid">
        <fgColor theme="0" tint="-0.14999847407452621"/>
        <bgColor indexed="64"/>
      </patternFill>
    </fill>
    <fill>
      <patternFill patternType="solid">
        <fgColor theme="0"/>
        <bgColor indexed="64"/>
      </patternFill>
    </fill>
    <fill>
      <patternFill patternType="solid">
        <fgColor rgb="FF0070C0"/>
        <bgColor indexed="64"/>
      </patternFill>
    </fill>
    <fill>
      <patternFill patternType="solid">
        <fgColor rgb="FF00B050"/>
        <bgColor rgb="FF000000"/>
      </patternFill>
    </fill>
    <fill>
      <patternFill patternType="solid">
        <fgColor rgb="FF00B050"/>
        <bgColor indexed="64"/>
      </patternFill>
    </fill>
    <fill>
      <patternFill patternType="solid">
        <fgColor theme="4"/>
        <bgColor indexed="64"/>
      </patternFill>
    </fill>
    <fill>
      <patternFill patternType="solid">
        <fgColor theme="0" tint="-0.14999847407452621"/>
        <bgColor theme="0" tint="-0.14999847407452621"/>
      </patternFill>
    </fill>
    <fill>
      <patternFill patternType="solid">
        <fgColor rgb="FF7030A0"/>
        <bgColor rgb="FF000000"/>
      </patternFill>
    </fill>
    <fill>
      <patternFill patternType="solid">
        <fgColor rgb="FFFFFFFF"/>
        <bgColor rgb="FF000000"/>
      </patternFill>
    </fill>
    <fill>
      <patternFill patternType="solid">
        <fgColor theme="9" tint="0.79998168889431442"/>
        <bgColor indexed="64"/>
      </patternFill>
    </fill>
    <fill>
      <patternFill patternType="solid">
        <fgColor theme="9" tint="0.39997558519241921"/>
        <bgColor indexed="64"/>
      </patternFill>
    </fill>
    <fill>
      <patternFill patternType="solid">
        <fgColor rgb="FFFFC000"/>
        <bgColor indexed="64"/>
      </patternFill>
    </fill>
    <fill>
      <patternFill patternType="solid">
        <fgColor rgb="FFC00000"/>
        <bgColor indexed="64"/>
      </patternFill>
    </fill>
  </fills>
  <borders count="63">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bottom style="thin">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right style="thin">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style="medium">
        <color indexed="64"/>
      </left>
      <right style="medium">
        <color indexed="64"/>
      </right>
      <top/>
      <bottom style="thin">
        <color indexed="64"/>
      </bottom>
      <diagonal/>
    </border>
    <border>
      <left/>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bottom style="thin">
        <color indexed="64"/>
      </bottom>
      <diagonal/>
    </border>
    <border>
      <left style="thin">
        <color indexed="64"/>
      </left>
      <right/>
      <top/>
      <bottom style="medium">
        <color indexed="64"/>
      </bottom>
      <diagonal/>
    </border>
    <border>
      <left/>
      <right style="medium">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diagonal/>
    </border>
    <border>
      <left/>
      <right style="thin">
        <color indexed="64"/>
      </right>
      <top style="medium">
        <color indexed="64"/>
      </top>
      <bottom/>
      <diagonal/>
    </border>
  </borders>
  <cellStyleXfs count="13">
    <xf numFmtId="0" fontId="0" fillId="0" borderId="0"/>
    <xf numFmtId="9" fontId="1" fillId="0" borderId="0" applyFont="0" applyFill="0" applyBorder="0" applyAlignment="0" applyProtection="0"/>
    <xf numFmtId="0" fontId="7" fillId="0" borderId="0" applyNumberFormat="0" applyFill="0" applyBorder="0" applyAlignment="0" applyProtection="0"/>
    <xf numFmtId="43" fontId="1" fillId="0" borderId="0" applyFont="0" applyFill="0" applyBorder="0" applyAlignment="0" applyProtection="0"/>
    <xf numFmtId="0" fontId="9" fillId="0" borderId="0"/>
    <xf numFmtId="0" fontId="1" fillId="0" borderId="0"/>
    <xf numFmtId="0" fontId="9" fillId="0" borderId="0"/>
    <xf numFmtId="0" fontId="1" fillId="0" borderId="0"/>
    <xf numFmtId="44" fontId="9" fillId="0" borderId="0" applyFont="0" applyFill="0" applyBorder="0" applyAlignment="0" applyProtection="0"/>
    <xf numFmtId="168" fontId="1" fillId="0" borderId="0" applyFont="0" applyFill="0" applyBorder="0" applyAlignment="0" applyProtection="0"/>
    <xf numFmtId="44" fontId="1" fillId="0" borderId="0" applyFont="0" applyFill="0" applyBorder="0" applyAlignment="0" applyProtection="0"/>
    <xf numFmtId="171" fontId="41" fillId="0" borderId="0"/>
    <xf numFmtId="172" fontId="1" fillId="0" borderId="0" applyFont="0" applyFill="0" applyBorder="0" applyAlignment="0" applyProtection="0"/>
  </cellStyleXfs>
  <cellXfs count="694">
    <xf numFmtId="0" fontId="0" fillId="0" borderId="0" xfId="0"/>
    <xf numFmtId="0" fontId="3" fillId="2" borderId="1" xfId="0" applyFont="1" applyFill="1" applyBorder="1" applyAlignment="1">
      <alignment vertical="center"/>
    </xf>
    <xf numFmtId="0" fontId="0" fillId="0" borderId="0" xfId="0" applyAlignment="1">
      <alignment vertical="center"/>
    </xf>
    <xf numFmtId="0" fontId="2" fillId="0" borderId="0" xfId="0" applyFont="1"/>
    <xf numFmtId="164" fontId="0" fillId="0" borderId="0" xfId="0" applyNumberFormat="1"/>
    <xf numFmtId="0" fontId="0" fillId="0" borderId="0" xfId="0" applyAlignment="1">
      <alignment wrapText="1"/>
    </xf>
    <xf numFmtId="164" fontId="3" fillId="2" borderId="1" xfId="0" applyNumberFormat="1" applyFont="1" applyFill="1" applyBorder="1" applyAlignment="1">
      <alignment vertical="center"/>
    </xf>
    <xf numFmtId="0" fontId="3" fillId="2" borderId="3" xfId="0" applyFont="1" applyFill="1" applyBorder="1"/>
    <xf numFmtId="164" fontId="3" fillId="2" borderId="3" xfId="0" applyNumberFormat="1" applyFont="1" applyFill="1" applyBorder="1"/>
    <xf numFmtId="0" fontId="0" fillId="0" borderId="1" xfId="0" applyBorder="1" applyAlignment="1">
      <alignment horizontal="left" vertical="center" wrapText="1"/>
    </xf>
    <xf numFmtId="0" fontId="0" fillId="0" borderId="1" xfId="0" applyBorder="1" applyAlignment="1">
      <alignment vertical="center" wrapText="1"/>
    </xf>
    <xf numFmtId="0" fontId="3" fillId="2" borderId="3" xfId="0" applyFont="1" applyFill="1" applyBorder="1" applyAlignment="1">
      <alignment vertical="center"/>
    </xf>
    <xf numFmtId="0" fontId="0" fillId="0" borderId="1" xfId="0" applyBorder="1" applyAlignment="1">
      <alignment vertical="center"/>
    </xf>
    <xf numFmtId="164" fontId="0" fillId="0" borderId="1" xfId="0" applyNumberFormat="1" applyBorder="1" applyAlignment="1">
      <alignment vertical="center" wrapText="1"/>
    </xf>
    <xf numFmtId="164" fontId="0" fillId="0" borderId="0" xfId="0" applyNumberFormat="1" applyAlignment="1">
      <alignment vertical="center"/>
    </xf>
    <xf numFmtId="164" fontId="3" fillId="2" borderId="0" xfId="0" applyNumberFormat="1" applyFont="1" applyFill="1"/>
    <xf numFmtId="0" fontId="7" fillId="0" borderId="1" xfId="2" applyBorder="1" applyAlignment="1">
      <alignment vertical="center" wrapText="1"/>
    </xf>
    <xf numFmtId="0" fontId="0" fillId="0" borderId="0" xfId="0" applyAlignment="1">
      <alignment horizontal="left" vertical="center"/>
    </xf>
    <xf numFmtId="0" fontId="0" fillId="0" borderId="0" xfId="0" applyAlignment="1">
      <alignment horizontal="center"/>
    </xf>
    <xf numFmtId="0" fontId="3" fillId="2" borderId="1" xfId="0" applyFont="1" applyFill="1" applyBorder="1" applyAlignment="1">
      <alignment horizontal="center" vertical="center"/>
    </xf>
    <xf numFmtId="0" fontId="0" fillId="0" borderId="0" xfId="0" applyAlignment="1">
      <alignment vertical="center" wrapText="1"/>
    </xf>
    <xf numFmtId="0" fontId="7" fillId="0" borderId="1" xfId="2" applyBorder="1" applyAlignment="1">
      <alignment horizontal="center" vertical="center" wrapText="1"/>
    </xf>
    <xf numFmtId="0" fontId="0" fillId="0" borderId="1" xfId="0" applyBorder="1" applyAlignment="1">
      <alignment horizontal="left" vertical="center"/>
    </xf>
    <xf numFmtId="0" fontId="0" fillId="0" borderId="1" xfId="0" applyBorder="1" applyAlignment="1">
      <alignment horizontal="center" vertical="center" wrapText="1"/>
    </xf>
    <xf numFmtId="0" fontId="0" fillId="0" borderId="0" xfId="0" applyAlignment="1">
      <alignment horizontal="center" vertical="center"/>
    </xf>
    <xf numFmtId="0" fontId="0" fillId="0" borderId="1" xfId="0" applyBorder="1" applyAlignment="1">
      <alignment horizontal="center" vertical="center"/>
    </xf>
    <xf numFmtId="0" fontId="1" fillId="0" borderId="0" xfId="5" applyAlignment="1">
      <alignment vertical="center"/>
    </xf>
    <xf numFmtId="164" fontId="1" fillId="0" borderId="0" xfId="5" applyNumberFormat="1" applyAlignment="1">
      <alignment vertical="center"/>
    </xf>
    <xf numFmtId="164" fontId="1" fillId="0" borderId="2" xfId="5" applyNumberFormat="1" applyBorder="1" applyAlignment="1">
      <alignment vertical="center"/>
    </xf>
    <xf numFmtId="0" fontId="3" fillId="2" borderId="3" xfId="5" applyFont="1" applyFill="1" applyBorder="1" applyAlignment="1">
      <alignment vertical="center"/>
    </xf>
    <xf numFmtId="164" fontId="3" fillId="2" borderId="3" xfId="5" applyNumberFormat="1" applyFont="1" applyFill="1" applyBorder="1" applyAlignment="1">
      <alignment vertical="center"/>
    </xf>
    <xf numFmtId="1" fontId="1" fillId="0" borderId="1" xfId="6" applyNumberFormat="1" applyFont="1" applyBorder="1" applyAlignment="1">
      <alignment horizontal="left" vertical="center"/>
    </xf>
    <xf numFmtId="0" fontId="1" fillId="0" borderId="1" xfId="5" applyBorder="1" applyAlignment="1">
      <alignment vertical="center" wrapText="1"/>
    </xf>
    <xf numFmtId="166" fontId="1" fillId="3" borderId="1" xfId="5" applyNumberFormat="1" applyFill="1" applyBorder="1" applyAlignment="1">
      <alignment horizontal="center" vertical="center"/>
    </xf>
    <xf numFmtId="0" fontId="1" fillId="0" borderId="0" xfId="5" applyAlignment="1">
      <alignment vertical="center" wrapText="1"/>
    </xf>
    <xf numFmtId="0" fontId="1" fillId="0" borderId="3" xfId="5" applyBorder="1" applyAlignment="1">
      <alignment vertical="center" wrapText="1"/>
    </xf>
    <xf numFmtId="0" fontId="1" fillId="0" borderId="3" xfId="7" applyBorder="1" applyAlignment="1">
      <alignment vertical="center" wrapText="1"/>
    </xf>
    <xf numFmtId="164" fontId="3" fillId="2" borderId="3" xfId="5" applyNumberFormat="1" applyFont="1" applyFill="1" applyBorder="1" applyAlignment="1">
      <alignment horizontal="center" vertical="center"/>
    </xf>
    <xf numFmtId="0" fontId="1" fillId="0" borderId="1" xfId="6" applyFont="1" applyBorder="1" applyAlignment="1">
      <alignment vertical="center"/>
    </xf>
    <xf numFmtId="0" fontId="1" fillId="0" borderId="1" xfId="6" applyFont="1" applyBorder="1" applyAlignment="1">
      <alignment vertical="center" wrapText="1"/>
    </xf>
    <xf numFmtId="1" fontId="1" fillId="0" borderId="0" xfId="6" applyNumberFormat="1" applyFont="1" applyAlignment="1">
      <alignment horizontal="left" vertical="center"/>
    </xf>
    <xf numFmtId="0" fontId="9" fillId="0" borderId="0" xfId="4" applyAlignment="1">
      <alignment vertical="center" wrapText="1"/>
    </xf>
    <xf numFmtId="0" fontId="9" fillId="0" borderId="0" xfId="4" applyAlignment="1">
      <alignment vertical="center"/>
    </xf>
    <xf numFmtId="0" fontId="1" fillId="0" borderId="1" xfId="4" applyFont="1" applyBorder="1" applyAlignment="1">
      <alignment vertical="center"/>
    </xf>
    <xf numFmtId="167" fontId="0" fillId="0" borderId="0" xfId="0" applyNumberFormat="1"/>
    <xf numFmtId="49" fontId="16" fillId="0" borderId="1" xfId="0" applyNumberFormat="1" applyFont="1" applyBorder="1" applyAlignment="1">
      <alignment horizontal="left" vertical="center"/>
    </xf>
    <xf numFmtId="0" fontId="0" fillId="0" borderId="1" xfId="0" applyBorder="1"/>
    <xf numFmtId="49" fontId="16" fillId="0" borderId="1" xfId="0" applyNumberFormat="1" applyFont="1" applyBorder="1" applyAlignment="1">
      <alignment vertical="center" wrapText="1"/>
    </xf>
    <xf numFmtId="0" fontId="18" fillId="0" borderId="1" xfId="0" applyFont="1" applyBorder="1" applyAlignment="1">
      <alignment vertical="center" wrapText="1"/>
    </xf>
    <xf numFmtId="0" fontId="7" fillId="0" borderId="1" xfId="2" applyBorder="1" applyAlignment="1">
      <alignment horizontal="center" vertical="center"/>
    </xf>
    <xf numFmtId="6" fontId="0" fillId="3" borderId="1" xfId="0" applyNumberFormat="1" applyFill="1" applyBorder="1" applyAlignment="1">
      <alignment horizontal="right" vertical="center" wrapText="1"/>
    </xf>
    <xf numFmtId="0" fontId="8" fillId="0" borderId="0" xfId="0" applyFont="1"/>
    <xf numFmtId="0" fontId="20" fillId="2" borderId="1" xfId="0" applyFont="1" applyFill="1" applyBorder="1" applyAlignment="1">
      <alignment horizontal="center" vertical="center" wrapText="1"/>
    </xf>
    <xf numFmtId="0" fontId="20" fillId="2" borderId="3" xfId="0" applyFont="1" applyFill="1" applyBorder="1" applyAlignment="1">
      <alignment horizontal="center" vertical="center" wrapText="1"/>
    </xf>
    <xf numFmtId="0" fontId="21" fillId="6" borderId="8" xfId="0" applyFont="1" applyFill="1" applyBorder="1" applyAlignment="1">
      <alignment vertical="center"/>
    </xf>
    <xf numFmtId="0" fontId="21" fillId="6" borderId="2" xfId="0" applyFont="1" applyFill="1" applyBorder="1" applyAlignment="1">
      <alignment vertical="center" wrapText="1"/>
    </xf>
    <xf numFmtId="0" fontId="21" fillId="6" borderId="2" xfId="0" applyFont="1" applyFill="1" applyBorder="1" applyAlignment="1">
      <alignment horizontal="center" vertical="center"/>
    </xf>
    <xf numFmtId="0" fontId="21" fillId="6" borderId="9" xfId="0" applyFont="1" applyFill="1" applyBorder="1" applyAlignment="1">
      <alignment horizontal="center" vertical="center"/>
    </xf>
    <xf numFmtId="0" fontId="0" fillId="0" borderId="1" xfId="0" applyBorder="1" applyAlignment="1">
      <alignment horizontal="center"/>
    </xf>
    <xf numFmtId="0" fontId="0" fillId="0" borderId="1" xfId="0" applyBorder="1" applyAlignment="1">
      <alignment horizontal="center" wrapText="1"/>
    </xf>
    <xf numFmtId="0" fontId="7" fillId="0" borderId="1" xfId="2" applyBorder="1" applyAlignment="1">
      <alignment horizontal="center" wrapText="1"/>
    </xf>
    <xf numFmtId="166" fontId="0" fillId="3" borderId="1" xfId="0" applyNumberFormat="1" applyFill="1" applyBorder="1" applyAlignment="1">
      <alignment horizontal="center" vertical="center" wrapText="1"/>
    </xf>
    <xf numFmtId="0" fontId="0" fillId="0" borderId="8" xfId="0" applyBorder="1" applyAlignment="1">
      <alignment horizontal="center" vertical="center" wrapText="1"/>
    </xf>
    <xf numFmtId="0" fontId="7" fillId="0" borderId="2" xfId="2" applyBorder="1" applyAlignment="1">
      <alignment horizontal="center" vertical="center" wrapText="1"/>
    </xf>
    <xf numFmtId="0" fontId="20" fillId="2" borderId="1" xfId="0" applyFont="1" applyFill="1" applyBorder="1" applyAlignment="1">
      <alignment horizontal="center" vertical="center" textRotation="90" wrapText="1"/>
    </xf>
    <xf numFmtId="0" fontId="20" fillId="2" borderId="3" xfId="0" applyFont="1" applyFill="1" applyBorder="1" applyAlignment="1">
      <alignment horizontal="center" vertical="center" textRotation="90" wrapText="1"/>
    </xf>
    <xf numFmtId="0" fontId="21" fillId="6" borderId="8" xfId="0" applyFont="1" applyFill="1" applyBorder="1" applyAlignment="1">
      <alignment horizontal="left" vertical="center"/>
    </xf>
    <xf numFmtId="0" fontId="0" fillId="0" borderId="0" xfId="0" applyAlignment="1">
      <alignment horizontal="left"/>
    </xf>
    <xf numFmtId="166" fontId="0" fillId="0" borderId="0" xfId="0" applyNumberFormat="1" applyAlignment="1">
      <alignment horizontal="center"/>
    </xf>
    <xf numFmtId="0" fontId="0" fillId="0" borderId="1" xfId="0" applyBorder="1" applyAlignment="1">
      <alignment horizontal="left" wrapText="1"/>
    </xf>
    <xf numFmtId="0" fontId="0" fillId="8" borderId="0" xfId="0" applyFill="1"/>
    <xf numFmtId="0" fontId="22" fillId="9" borderId="0" xfId="0" applyFont="1" applyFill="1" applyAlignment="1">
      <alignment horizontal="center" wrapText="1"/>
    </xf>
    <xf numFmtId="6" fontId="22" fillId="9" borderId="0" xfId="0" applyNumberFormat="1" applyFont="1" applyFill="1" applyAlignment="1">
      <alignment horizontal="center" wrapText="1"/>
    </xf>
    <xf numFmtId="0" fontId="22" fillId="8" borderId="0" xfId="0" applyFont="1" applyFill="1"/>
    <xf numFmtId="0" fontId="23" fillId="8" borderId="1" xfId="0" applyFont="1" applyFill="1" applyBorder="1" applyAlignment="1">
      <alignment horizontal="left"/>
    </xf>
    <xf numFmtId="0" fontId="24" fillId="8" borderId="1" xfId="0" applyFont="1" applyFill="1" applyBorder="1" applyAlignment="1">
      <alignment horizontal="left"/>
    </xf>
    <xf numFmtId="0" fontId="25" fillId="8" borderId="0" xfId="0" applyFont="1" applyFill="1"/>
    <xf numFmtId="0" fontId="26" fillId="8" borderId="1" xfId="0" applyFont="1" applyFill="1" applyBorder="1" applyAlignment="1">
      <alignment horizontal="left"/>
    </xf>
    <xf numFmtId="0" fontId="18" fillId="8" borderId="1" xfId="0" applyFont="1" applyFill="1" applyBorder="1"/>
    <xf numFmtId="0" fontId="25" fillId="0" borderId="0" xfId="0" applyFont="1"/>
    <xf numFmtId="0" fontId="27" fillId="10" borderId="1" xfId="0" applyFont="1" applyFill="1" applyBorder="1" applyAlignment="1">
      <alignment horizontal="center" vertical="center" wrapText="1"/>
    </xf>
    <xf numFmtId="0" fontId="29" fillId="0" borderId="1" xfId="0" applyFont="1" applyBorder="1" applyAlignment="1">
      <alignment horizontal="center" vertical="center"/>
    </xf>
    <xf numFmtId="0" fontId="30" fillId="0" borderId="1" xfId="0" applyFont="1" applyBorder="1" applyAlignment="1">
      <alignment horizontal="center"/>
    </xf>
    <xf numFmtId="0" fontId="30" fillId="0" borderId="1" xfId="0" applyFont="1" applyBorder="1" applyAlignment="1">
      <alignment horizontal="center" vertical="center"/>
    </xf>
    <xf numFmtId="44" fontId="0" fillId="0" borderId="1" xfId="10" applyFont="1" applyBorder="1" applyAlignment="1">
      <alignment horizontal="center"/>
    </xf>
    <xf numFmtId="0" fontId="29" fillId="0" borderId="8" xfId="0" applyFont="1" applyBorder="1" applyAlignment="1">
      <alignment horizontal="center" vertical="center"/>
    </xf>
    <xf numFmtId="0" fontId="30" fillId="0" borderId="2" xfId="0" applyFont="1" applyBorder="1" applyAlignment="1">
      <alignment horizontal="center"/>
    </xf>
    <xf numFmtId="166" fontId="0" fillId="0" borderId="2" xfId="0" applyNumberFormat="1" applyBorder="1" applyAlignment="1">
      <alignment vertical="center"/>
    </xf>
    <xf numFmtId="166" fontId="3" fillId="2" borderId="3" xfId="0" applyNumberFormat="1" applyFont="1" applyFill="1" applyBorder="1" applyAlignment="1">
      <alignment vertical="center"/>
    </xf>
    <xf numFmtId="49" fontId="0" fillId="0" borderId="1" xfId="0" applyNumberFormat="1" applyBorder="1" applyAlignment="1">
      <alignment horizontal="left" vertical="center" wrapText="1"/>
    </xf>
    <xf numFmtId="166" fontId="0" fillId="3" borderId="1" xfId="0" applyNumberFormat="1" applyFill="1" applyBorder="1" applyAlignment="1">
      <alignment vertical="center" wrapText="1"/>
    </xf>
    <xf numFmtId="166" fontId="4" fillId="3" borderId="1" xfId="0" applyNumberFormat="1" applyFont="1" applyFill="1" applyBorder="1" applyAlignment="1">
      <alignment vertical="center" wrapText="1"/>
    </xf>
    <xf numFmtId="49" fontId="0" fillId="0" borderId="1" xfId="3" applyNumberFormat="1" applyFont="1" applyFill="1" applyBorder="1" applyAlignment="1">
      <alignment horizontal="left" vertical="center" wrapText="1"/>
    </xf>
    <xf numFmtId="166" fontId="0" fillId="0" borderId="0" xfId="0" applyNumberFormat="1" applyAlignment="1">
      <alignment vertical="center"/>
    </xf>
    <xf numFmtId="49" fontId="1" fillId="0" borderId="1" xfId="4" applyNumberFormat="1" applyFont="1" applyBorder="1" applyAlignment="1">
      <alignment vertical="center"/>
    </xf>
    <xf numFmtId="0" fontId="30" fillId="0" borderId="1" xfId="0" applyFont="1" applyBorder="1" applyAlignment="1">
      <alignment vertical="center" wrapText="1"/>
    </xf>
    <xf numFmtId="166" fontId="0" fillId="3" borderId="1" xfId="0" applyNumberFormat="1" applyFill="1" applyBorder="1" applyAlignment="1">
      <alignment horizontal="center" vertical="center"/>
    </xf>
    <xf numFmtId="166" fontId="4" fillId="3" borderId="1" xfId="0" applyNumberFormat="1" applyFont="1" applyFill="1" applyBorder="1" applyAlignment="1">
      <alignment horizontal="center" vertical="center"/>
    </xf>
    <xf numFmtId="166" fontId="4" fillId="4" borderId="1" xfId="0" applyNumberFormat="1" applyFont="1" applyFill="1" applyBorder="1" applyAlignment="1">
      <alignment horizontal="center" vertical="center"/>
    </xf>
    <xf numFmtId="5" fontId="1" fillId="7" borderId="1" xfId="8" applyNumberFormat="1" applyFont="1" applyFill="1" applyBorder="1" applyAlignment="1">
      <alignment horizontal="center" vertical="center" wrapText="1"/>
    </xf>
    <xf numFmtId="0" fontId="37" fillId="12" borderId="12" xfId="0" applyFont="1" applyFill="1" applyBorder="1" applyAlignment="1">
      <alignment horizontal="center" vertical="center" wrapText="1"/>
    </xf>
    <xf numFmtId="165" fontId="37" fillId="12" borderId="12" xfId="1" applyNumberFormat="1" applyFont="1" applyFill="1" applyBorder="1" applyAlignment="1">
      <alignment horizontal="center" vertical="center" wrapText="1"/>
    </xf>
    <xf numFmtId="169" fontId="37" fillId="12" borderId="12" xfId="0" applyNumberFormat="1" applyFont="1" applyFill="1" applyBorder="1" applyAlignment="1">
      <alignment horizontal="center" vertical="center" wrapText="1"/>
    </xf>
    <xf numFmtId="0" fontId="38" fillId="0" borderId="12" xfId="0" applyFont="1" applyBorder="1" applyAlignment="1">
      <alignment horizontal="left" vertical="center"/>
    </xf>
    <xf numFmtId="0" fontId="7" fillId="0" borderId="12" xfId="2" applyBorder="1" applyAlignment="1">
      <alignment horizontal="center" vertical="center"/>
    </xf>
    <xf numFmtId="44" fontId="38" fillId="0" borderId="12" xfId="0" applyNumberFormat="1" applyFont="1" applyBorder="1" applyAlignment="1">
      <alignment horizontal="center" vertical="center"/>
    </xf>
    <xf numFmtId="0" fontId="38" fillId="8" borderId="12" xfId="0" applyFont="1" applyFill="1" applyBorder="1" applyAlignment="1">
      <alignment horizontal="left" vertical="center"/>
    </xf>
    <xf numFmtId="170" fontId="38" fillId="0" borderId="12" xfId="0" applyNumberFormat="1" applyFont="1" applyBorder="1" applyAlignment="1">
      <alignment horizontal="center" vertical="center"/>
    </xf>
    <xf numFmtId="0" fontId="37" fillId="12" borderId="13" xfId="0" applyFont="1" applyFill="1" applyBorder="1" applyAlignment="1">
      <alignment vertical="center" wrapText="1"/>
    </xf>
    <xf numFmtId="0" fontId="37" fillId="12" borderId="14" xfId="0" applyFont="1" applyFill="1" applyBorder="1" applyAlignment="1">
      <alignment vertical="center" wrapText="1"/>
    </xf>
    <xf numFmtId="0" fontId="37" fillId="12" borderId="14" xfId="0" applyFont="1" applyFill="1" applyBorder="1" applyAlignment="1">
      <alignment horizontal="center" vertical="center" wrapText="1"/>
    </xf>
    <xf numFmtId="0" fontId="38" fillId="0" borderId="12" xfId="0" applyFont="1" applyBorder="1" applyAlignment="1">
      <alignment horizontal="center" vertical="center"/>
    </xf>
    <xf numFmtId="0" fontId="0" fillId="0" borderId="0" xfId="0" applyAlignment="1">
      <alignment horizontal="center" wrapText="1"/>
    </xf>
    <xf numFmtId="0" fontId="14" fillId="8" borderId="0" xfId="0" applyFont="1" applyFill="1" applyAlignment="1">
      <alignment horizontal="left" vertical="center"/>
    </xf>
    <xf numFmtId="0" fontId="13" fillId="8" borderId="0" xfId="0" applyFont="1" applyFill="1" applyAlignment="1">
      <alignment vertical="center"/>
    </xf>
    <xf numFmtId="164" fontId="0" fillId="8" borderId="0" xfId="0" applyNumberFormat="1" applyFill="1" applyAlignment="1">
      <alignment vertical="center"/>
    </xf>
    <xf numFmtId="0" fontId="0" fillId="8" borderId="0" xfId="0" applyFill="1" applyAlignment="1">
      <alignment vertical="center"/>
    </xf>
    <xf numFmtId="49" fontId="0" fillId="0" borderId="0" xfId="0" applyNumberFormat="1" applyAlignment="1">
      <alignment wrapText="1"/>
    </xf>
    <xf numFmtId="0" fontId="2" fillId="0" borderId="0" xfId="0" applyFont="1" applyAlignment="1">
      <alignment vertical="center"/>
    </xf>
    <xf numFmtId="0" fontId="3" fillId="2" borderId="7" xfId="0" applyFont="1" applyFill="1" applyBorder="1" applyAlignment="1">
      <alignment vertical="center"/>
    </xf>
    <xf numFmtId="164" fontId="0" fillId="0" borderId="1" xfId="0" applyNumberFormat="1" applyBorder="1" applyAlignment="1">
      <alignment vertical="center"/>
    </xf>
    <xf numFmtId="164" fontId="0" fillId="3" borderId="1" xfId="0" applyNumberFormat="1" applyFill="1" applyBorder="1" applyAlignment="1">
      <alignment vertical="center" wrapText="1"/>
    </xf>
    <xf numFmtId="0" fontId="35" fillId="0" borderId="0" xfId="0" applyFont="1" applyAlignment="1">
      <alignment vertical="center"/>
    </xf>
    <xf numFmtId="0" fontId="33" fillId="0" borderId="0" xfId="4" applyFont="1"/>
    <xf numFmtId="0" fontId="33" fillId="0" borderId="0" xfId="0" applyFont="1"/>
    <xf numFmtId="0" fontId="19" fillId="0" borderId="0" xfId="2" applyFont="1" applyAlignment="1">
      <alignment horizontal="left"/>
    </xf>
    <xf numFmtId="0" fontId="21" fillId="6" borderId="2" xfId="0" applyFont="1" applyFill="1" applyBorder="1" applyAlignment="1">
      <alignment vertical="center"/>
    </xf>
    <xf numFmtId="0" fontId="21" fillId="6" borderId="15" xfId="0" applyFont="1" applyFill="1" applyBorder="1" applyAlignment="1">
      <alignment vertical="center" wrapText="1"/>
    </xf>
    <xf numFmtId="0" fontId="21" fillId="6" borderId="4" xfId="0" applyFont="1" applyFill="1" applyBorder="1" applyAlignment="1">
      <alignment vertical="center" wrapText="1"/>
    </xf>
    <xf numFmtId="0" fontId="21" fillId="6" borderId="11" xfId="0" applyFont="1" applyFill="1" applyBorder="1" applyAlignment="1">
      <alignment vertical="center"/>
    </xf>
    <xf numFmtId="0" fontId="21" fillId="6" borderId="0" xfId="0" applyFont="1" applyFill="1" applyAlignment="1">
      <alignment vertical="center"/>
    </xf>
    <xf numFmtId="164" fontId="3" fillId="2" borderId="1" xfId="5" applyNumberFormat="1" applyFont="1" applyFill="1" applyBorder="1" applyAlignment="1">
      <alignment horizontal="center" vertical="center" wrapText="1"/>
    </xf>
    <xf numFmtId="0" fontId="3" fillId="2" borderId="1" xfId="5" applyFont="1" applyFill="1" applyBorder="1" applyAlignment="1">
      <alignment horizontal="center" vertical="center"/>
    </xf>
    <xf numFmtId="164" fontId="3" fillId="2" borderId="1" xfId="5" applyNumberFormat="1" applyFont="1" applyFill="1" applyBorder="1" applyAlignment="1">
      <alignment horizontal="center" vertical="center"/>
    </xf>
    <xf numFmtId="0" fontId="3" fillId="2" borderId="1" xfId="4" applyFont="1" applyFill="1" applyBorder="1" applyAlignment="1">
      <alignment horizontal="center" vertical="center" wrapText="1"/>
    </xf>
    <xf numFmtId="166" fontId="0" fillId="3" borderId="9" xfId="0" applyNumberFormat="1" applyFill="1" applyBorder="1" applyAlignment="1">
      <alignment horizontal="center" vertical="center" wrapText="1"/>
    </xf>
    <xf numFmtId="0" fontId="30" fillId="0" borderId="0" xfId="0" applyFont="1"/>
    <xf numFmtId="0" fontId="42" fillId="14" borderId="3" xfId="0" applyFont="1" applyFill="1" applyBorder="1"/>
    <xf numFmtId="0" fontId="30" fillId="15" borderId="1" xfId="0" applyFont="1" applyFill="1" applyBorder="1" applyAlignment="1">
      <alignment horizontal="left" vertical="center" wrapText="1"/>
    </xf>
    <xf numFmtId="0" fontId="30" fillId="0" borderId="1" xfId="0" applyFont="1" applyBorder="1" applyAlignment="1">
      <alignment horizontal="left" vertical="center" wrapText="1"/>
    </xf>
    <xf numFmtId="6" fontId="0" fillId="3" borderId="1" xfId="0" applyNumberFormat="1" applyFill="1" applyBorder="1" applyAlignment="1">
      <alignment horizontal="center" vertical="center" wrapText="1"/>
    </xf>
    <xf numFmtId="17" fontId="14" fillId="8" borderId="0" xfId="4" applyNumberFormat="1" applyFont="1" applyFill="1" applyAlignment="1">
      <alignment horizontal="center" vertical="top"/>
    </xf>
    <xf numFmtId="17" fontId="14" fillId="8" borderId="0" xfId="4" applyNumberFormat="1" applyFont="1" applyFill="1" applyAlignment="1">
      <alignment vertical="top"/>
    </xf>
    <xf numFmtId="17" fontId="14" fillId="8" borderId="0" xfId="4" applyNumberFormat="1" applyFont="1" applyFill="1" applyAlignment="1">
      <alignment vertical="center" wrapText="1"/>
    </xf>
    <xf numFmtId="0" fontId="0" fillId="0" borderId="16" xfId="0" applyBorder="1"/>
    <xf numFmtId="0" fontId="30" fillId="0" borderId="1" xfId="0" applyFont="1" applyBorder="1" applyAlignment="1">
      <alignment horizontal="center" vertical="center" wrapText="1"/>
    </xf>
    <xf numFmtId="0" fontId="44" fillId="0" borderId="0" xfId="0" applyFont="1" applyAlignment="1">
      <alignment horizontal="left" vertical="center"/>
    </xf>
    <xf numFmtId="0" fontId="0" fillId="0" borderId="0" xfId="5" applyFont="1" applyAlignment="1">
      <alignment vertical="center"/>
    </xf>
    <xf numFmtId="0" fontId="3" fillId="2" borderId="11" xfId="0" applyFont="1" applyFill="1" applyBorder="1" applyAlignment="1">
      <alignment vertical="center"/>
    </xf>
    <xf numFmtId="0" fontId="3" fillId="8" borderId="0" xfId="4" applyFont="1" applyFill="1" applyAlignment="1">
      <alignment horizontal="center" vertical="center" wrapText="1"/>
    </xf>
    <xf numFmtId="0" fontId="9" fillId="8" borderId="0" xfId="4" applyFill="1" applyAlignment="1">
      <alignment vertical="center"/>
    </xf>
    <xf numFmtId="0" fontId="1" fillId="8" borderId="0" xfId="6" applyFont="1" applyFill="1" applyAlignment="1">
      <alignment vertical="center" wrapText="1"/>
    </xf>
    <xf numFmtId="164" fontId="0" fillId="3" borderId="1" xfId="0" applyNumberFormat="1" applyFill="1" applyBorder="1"/>
    <xf numFmtId="164" fontId="0" fillId="3" borderId="8" xfId="0" applyNumberFormat="1" applyFill="1" applyBorder="1"/>
    <xf numFmtId="0" fontId="0" fillId="0" borderId="3" xfId="5" applyFont="1" applyBorder="1" applyAlignment="1">
      <alignment vertical="center" wrapText="1"/>
    </xf>
    <xf numFmtId="0" fontId="24" fillId="8" borderId="0" xfId="0" applyFont="1" applyFill="1" applyAlignment="1">
      <alignment horizontal="left"/>
    </xf>
    <xf numFmtId="0" fontId="7" fillId="8" borderId="1" xfId="2" applyFill="1" applyBorder="1" applyAlignment="1">
      <alignment horizontal="left"/>
    </xf>
    <xf numFmtId="0" fontId="23" fillId="0" borderId="1" xfId="0" applyFont="1" applyBorder="1" applyAlignment="1">
      <alignment horizontal="left"/>
    </xf>
    <xf numFmtId="0" fontId="24" fillId="0" borderId="1" xfId="0" applyFont="1" applyBorder="1" applyAlignment="1">
      <alignment horizontal="left"/>
    </xf>
    <xf numFmtId="0" fontId="24" fillId="8" borderId="1" xfId="0" applyFont="1" applyFill="1" applyBorder="1" applyAlignment="1">
      <alignment horizontal="left" wrapText="1"/>
    </xf>
    <xf numFmtId="0" fontId="7" fillId="8" borderId="1" xfId="2" applyFill="1" applyBorder="1"/>
    <xf numFmtId="0" fontId="33" fillId="8" borderId="0" xfId="4" applyFont="1" applyFill="1"/>
    <xf numFmtId="0" fontId="0" fillId="8" borderId="0" xfId="0" applyFill="1" applyAlignment="1">
      <alignment horizontal="left" vertical="center"/>
    </xf>
    <xf numFmtId="49" fontId="16" fillId="8" borderId="0" xfId="0" applyNumberFormat="1" applyFont="1" applyFill="1" applyAlignment="1">
      <alignment horizontal="left" vertical="center"/>
    </xf>
    <xf numFmtId="0" fontId="12" fillId="8" borderId="21" xfId="0" applyFont="1" applyFill="1" applyBorder="1" applyAlignment="1">
      <alignment horizontal="left" vertical="center"/>
    </xf>
    <xf numFmtId="49" fontId="16" fillId="0" borderId="25" xfId="0" applyNumberFormat="1" applyFont="1" applyBorder="1" applyAlignment="1">
      <alignment horizontal="left" vertical="center"/>
    </xf>
    <xf numFmtId="167" fontId="16" fillId="8" borderId="22" xfId="9" applyNumberFormat="1" applyFont="1" applyFill="1" applyBorder="1" applyAlignment="1">
      <alignment vertical="center"/>
    </xf>
    <xf numFmtId="164" fontId="16" fillId="8" borderId="23" xfId="9" applyNumberFormat="1" applyFont="1" applyFill="1" applyBorder="1" applyAlignment="1">
      <alignment vertical="center"/>
    </xf>
    <xf numFmtId="164" fontId="0" fillId="8" borderId="0" xfId="0" applyNumberFormat="1" applyFill="1"/>
    <xf numFmtId="0" fontId="0" fillId="8" borderId="22" xfId="0" applyFill="1" applyBorder="1"/>
    <xf numFmtId="164" fontId="0" fillId="8" borderId="22" xfId="0" applyNumberFormat="1" applyFill="1" applyBorder="1"/>
    <xf numFmtId="0" fontId="17" fillId="8" borderId="27" xfId="0" applyFont="1" applyFill="1" applyBorder="1"/>
    <xf numFmtId="167" fontId="0" fillId="8" borderId="0" xfId="0" applyNumberFormat="1" applyFill="1"/>
    <xf numFmtId="0" fontId="0" fillId="0" borderId="16" xfId="0" applyBorder="1" applyAlignment="1">
      <alignment vertical="center"/>
    </xf>
    <xf numFmtId="0" fontId="0" fillId="8" borderId="27" xfId="0" applyFill="1" applyBorder="1" applyAlignment="1">
      <alignment vertical="center"/>
    </xf>
    <xf numFmtId="0" fontId="0" fillId="0" borderId="24" xfId="0" applyBorder="1" applyAlignment="1">
      <alignment vertical="center"/>
    </xf>
    <xf numFmtId="0" fontId="0" fillId="0" borderId="25" xfId="0" applyBorder="1" applyAlignment="1">
      <alignment vertical="center" wrapText="1"/>
    </xf>
    <xf numFmtId="0" fontId="0" fillId="8" borderId="0" xfId="0" applyFill="1" applyAlignment="1">
      <alignment vertical="center" wrapText="1"/>
    </xf>
    <xf numFmtId="0" fontId="3" fillId="2" borderId="31" xfId="0" applyFont="1" applyFill="1" applyBorder="1" applyAlignment="1">
      <alignment vertical="center"/>
    </xf>
    <xf numFmtId="0" fontId="0" fillId="0" borderId="16" xfId="0" applyBorder="1" applyAlignment="1">
      <alignment vertical="top"/>
    </xf>
    <xf numFmtId="0" fontId="0" fillId="0" borderId="1" xfId="0" applyBorder="1" applyAlignment="1">
      <alignment vertical="top" wrapText="1"/>
    </xf>
    <xf numFmtId="164" fontId="0" fillId="5" borderId="1" xfId="0" applyNumberFormat="1" applyFill="1" applyBorder="1" applyAlignment="1">
      <alignment vertical="top" wrapText="1"/>
    </xf>
    <xf numFmtId="0" fontId="0" fillId="0" borderId="24" xfId="0" applyBorder="1" applyAlignment="1">
      <alignment vertical="top"/>
    </xf>
    <xf numFmtId="0" fontId="0" fillId="0" borderId="25" xfId="0" applyBorder="1" applyAlignment="1">
      <alignment vertical="top" wrapText="1"/>
    </xf>
    <xf numFmtId="164" fontId="0" fillId="5" borderId="25" xfId="0" applyNumberFormat="1" applyFill="1" applyBorder="1" applyAlignment="1">
      <alignment vertical="top" wrapText="1"/>
    </xf>
    <xf numFmtId="0" fontId="45" fillId="0" borderId="0" xfId="0" applyFont="1"/>
    <xf numFmtId="0" fontId="43" fillId="0" borderId="1" xfId="2" applyFont="1" applyFill="1" applyBorder="1" applyAlignment="1">
      <alignment horizontal="center" vertical="center" wrapText="1"/>
    </xf>
    <xf numFmtId="0" fontId="46" fillId="14" borderId="1" xfId="0" applyFont="1" applyFill="1" applyBorder="1" applyAlignment="1">
      <alignment horizontal="center" vertical="center" wrapText="1"/>
    </xf>
    <xf numFmtId="0" fontId="7" fillId="0" borderId="1" xfId="2" applyFill="1" applyBorder="1" applyAlignment="1">
      <alignment horizontal="center" vertical="center" wrapText="1"/>
    </xf>
    <xf numFmtId="164" fontId="0" fillId="0" borderId="2" xfId="5" applyNumberFormat="1" applyFont="1" applyBorder="1" applyAlignment="1">
      <alignment vertical="center"/>
    </xf>
    <xf numFmtId="17" fontId="3" fillId="2" borderId="1" xfId="0" applyNumberFormat="1" applyFont="1" applyFill="1" applyBorder="1" applyAlignment="1">
      <alignment vertical="center"/>
    </xf>
    <xf numFmtId="0" fontId="3" fillId="2" borderId="8" xfId="0" applyFont="1" applyFill="1" applyBorder="1" applyAlignment="1">
      <alignment vertical="center"/>
    </xf>
    <xf numFmtId="0" fontId="47" fillId="0" borderId="0" xfId="0" applyFont="1"/>
    <xf numFmtId="166" fontId="47" fillId="3" borderId="9" xfId="0" applyNumberFormat="1" applyFont="1" applyFill="1" applyBorder="1" applyAlignment="1">
      <alignment horizontal="center" vertical="center" wrapText="1"/>
    </xf>
    <xf numFmtId="0" fontId="47" fillId="0" borderId="0" xfId="0" applyFont="1" applyAlignment="1">
      <alignment horizontal="center"/>
    </xf>
    <xf numFmtId="0" fontId="20" fillId="6" borderId="2" xfId="0" applyFont="1" applyFill="1" applyBorder="1" applyAlignment="1">
      <alignment vertical="center" wrapText="1"/>
    </xf>
    <xf numFmtId="0" fontId="20" fillId="6" borderId="9" xfId="0" applyFont="1" applyFill="1" applyBorder="1" applyAlignment="1">
      <alignment horizontal="center" vertical="center"/>
    </xf>
    <xf numFmtId="49" fontId="0" fillId="0" borderId="1" xfId="4" applyNumberFormat="1" applyFont="1" applyBorder="1" applyAlignment="1">
      <alignment vertical="center"/>
    </xf>
    <xf numFmtId="0" fontId="0" fillId="0" borderId="1" xfId="4" applyFont="1" applyBorder="1" applyAlignment="1">
      <alignment vertical="center"/>
    </xf>
    <xf numFmtId="0" fontId="48" fillId="0" borderId="0" xfId="0" applyFont="1" applyAlignment="1">
      <alignment horizontal="center" vertical="center"/>
    </xf>
    <xf numFmtId="0" fontId="48" fillId="8" borderId="0" xfId="0" applyFont="1" applyFill="1" applyAlignment="1">
      <alignment horizontal="left" vertical="center"/>
    </xf>
    <xf numFmtId="166" fontId="38" fillId="8" borderId="1" xfId="12" applyNumberFormat="1" applyFont="1" applyFill="1" applyBorder="1" applyAlignment="1">
      <alignment horizontal="left" vertical="center"/>
    </xf>
    <xf numFmtId="166" fontId="38" fillId="8" borderId="1" xfId="12" applyNumberFormat="1" applyFont="1" applyFill="1" applyBorder="1" applyAlignment="1">
      <alignment horizontal="center" vertical="center" wrapText="1"/>
    </xf>
    <xf numFmtId="166" fontId="7" fillId="0" borderId="1" xfId="2" applyNumberFormat="1" applyBorder="1" applyAlignment="1">
      <alignment horizontal="center" vertical="center"/>
    </xf>
    <xf numFmtId="166" fontId="30" fillId="8" borderId="1" xfId="0" applyNumberFormat="1" applyFont="1" applyFill="1" applyBorder="1" applyAlignment="1">
      <alignment horizontal="center" vertical="center" wrapText="1"/>
    </xf>
    <xf numFmtId="0" fontId="38" fillId="8" borderId="1" xfId="0" applyFont="1" applyFill="1" applyBorder="1" applyAlignment="1">
      <alignment horizontal="left" vertical="center" wrapText="1"/>
    </xf>
    <xf numFmtId="0" fontId="30" fillId="8" borderId="1" xfId="0" applyFont="1" applyFill="1" applyBorder="1" applyAlignment="1">
      <alignment horizontal="center" vertical="center" wrapText="1"/>
    </xf>
    <xf numFmtId="0" fontId="7" fillId="0" borderId="0" xfId="2" applyAlignment="1">
      <alignment horizontal="center" vertical="center"/>
    </xf>
    <xf numFmtId="0" fontId="10" fillId="0" borderId="0" xfId="6" applyFont="1" applyAlignment="1">
      <alignment vertical="center"/>
    </xf>
    <xf numFmtId="5" fontId="1" fillId="8" borderId="0" xfId="8" applyNumberFormat="1" applyFont="1" applyFill="1" applyBorder="1" applyAlignment="1">
      <alignment horizontal="center" vertical="center" wrapText="1"/>
    </xf>
    <xf numFmtId="0" fontId="42" fillId="14" borderId="1" xfId="0" applyFont="1" applyFill="1" applyBorder="1" applyAlignment="1">
      <alignment vertical="center"/>
    </xf>
    <xf numFmtId="0" fontId="42" fillId="14" borderId="1" xfId="0" applyFont="1" applyFill="1" applyBorder="1" applyAlignment="1">
      <alignment vertical="center" wrapText="1"/>
    </xf>
    <xf numFmtId="0" fontId="42" fillId="14" borderId="3" xfId="0" applyFont="1" applyFill="1" applyBorder="1" applyAlignment="1">
      <alignment horizontal="right"/>
    </xf>
    <xf numFmtId="0" fontId="30" fillId="8" borderId="0" xfId="0" applyFont="1" applyFill="1"/>
    <xf numFmtId="0" fontId="30" fillId="8" borderId="0" xfId="0" applyFont="1" applyFill="1" applyAlignment="1">
      <alignment horizontal="right"/>
    </xf>
    <xf numFmtId="0" fontId="0" fillId="8" borderId="0" xfId="0" applyFill="1" applyAlignment="1">
      <alignment horizontal="center"/>
    </xf>
    <xf numFmtId="0" fontId="38" fillId="0" borderId="13" xfId="0" applyFont="1" applyBorder="1" applyAlignment="1">
      <alignment horizontal="left" vertical="center"/>
    </xf>
    <xf numFmtId="0" fontId="38" fillId="0" borderId="14" xfId="0" applyFont="1" applyBorder="1" applyAlignment="1">
      <alignment horizontal="left" vertical="center"/>
    </xf>
    <xf numFmtId="0" fontId="0" fillId="8" borderId="0" xfId="0" applyFill="1" applyAlignment="1">
      <alignment horizontal="center" wrapText="1"/>
    </xf>
    <xf numFmtId="0" fontId="33" fillId="8" borderId="0" xfId="4" applyFont="1" applyFill="1" applyAlignment="1">
      <alignment horizontal="left"/>
    </xf>
    <xf numFmtId="0" fontId="2" fillId="8" borderId="0" xfId="0" applyFont="1" applyFill="1" applyAlignment="1">
      <alignment horizontal="left" wrapText="1"/>
    </xf>
    <xf numFmtId="166" fontId="33" fillId="8" borderId="0" xfId="4" applyNumberFormat="1" applyFont="1" applyFill="1" applyAlignment="1">
      <alignment horizontal="left"/>
    </xf>
    <xf numFmtId="0" fontId="2" fillId="8" borderId="0" xfId="0" applyFont="1" applyFill="1"/>
    <xf numFmtId="9" fontId="2" fillId="8" borderId="0" xfId="0" applyNumberFormat="1" applyFont="1" applyFill="1" applyAlignment="1">
      <alignment horizontal="center"/>
    </xf>
    <xf numFmtId="0" fontId="2" fillId="8" borderId="1" xfId="0" applyFont="1" applyFill="1" applyBorder="1" applyAlignment="1">
      <alignment horizontal="center"/>
    </xf>
    <xf numFmtId="0" fontId="2" fillId="8" borderId="1" xfId="0" applyFont="1" applyFill="1" applyBorder="1" applyAlignment="1">
      <alignment horizontal="center" wrapText="1"/>
    </xf>
    <xf numFmtId="0" fontId="0" fillId="13" borderId="1" xfId="0" applyFill="1" applyBorder="1" applyAlignment="1">
      <alignment horizontal="center" vertical="center"/>
    </xf>
    <xf numFmtId="0" fontId="0" fillId="13" borderId="1" xfId="0" applyFill="1" applyBorder="1" applyAlignment="1">
      <alignment horizontal="left" vertical="center" wrapText="1"/>
    </xf>
    <xf numFmtId="0" fontId="0" fillId="13" borderId="1" xfId="0" applyFill="1" applyBorder="1" applyAlignment="1">
      <alignment horizontal="center" vertical="center" wrapText="1"/>
    </xf>
    <xf numFmtId="166" fontId="0" fillId="13" borderId="1" xfId="0" applyNumberFormat="1" applyFill="1" applyBorder="1" applyAlignment="1">
      <alignment horizontal="center" wrapText="1"/>
    </xf>
    <xf numFmtId="0" fontId="0" fillId="8" borderId="1" xfId="0" applyFill="1" applyBorder="1" applyAlignment="1">
      <alignment horizontal="center" vertical="center"/>
    </xf>
    <xf numFmtId="0" fontId="0" fillId="8" borderId="1" xfId="0" applyFill="1" applyBorder="1" applyAlignment="1">
      <alignment horizontal="left" vertical="center" wrapText="1"/>
    </xf>
    <xf numFmtId="0" fontId="0" fillId="8" borderId="1" xfId="0" applyFill="1" applyBorder="1" applyAlignment="1">
      <alignment horizontal="center" vertical="center" wrapText="1"/>
    </xf>
    <xf numFmtId="166" fontId="0" fillId="8" borderId="1" xfId="0" applyNumberFormat="1" applyFill="1" applyBorder="1" applyAlignment="1">
      <alignment horizontal="center" wrapText="1"/>
    </xf>
    <xf numFmtId="0" fontId="38" fillId="8" borderId="0" xfId="0" applyFont="1" applyFill="1"/>
    <xf numFmtId="0" fontId="50" fillId="8" borderId="0" xfId="4" applyFont="1" applyFill="1"/>
    <xf numFmtId="0" fontId="7" fillId="8" borderId="0" xfId="2" applyFill="1"/>
    <xf numFmtId="0" fontId="40" fillId="8" borderId="0" xfId="0" applyFont="1" applyFill="1" applyAlignment="1">
      <alignment horizontal="justify" vertical="center"/>
    </xf>
    <xf numFmtId="0" fontId="5" fillId="8" borderId="0" xfId="0" applyFont="1" applyFill="1" applyAlignment="1">
      <alignment horizontal="left" vertical="center" wrapText="1"/>
    </xf>
    <xf numFmtId="0" fontId="5" fillId="8" borderId="0" xfId="0" applyFont="1" applyFill="1" applyAlignment="1">
      <alignment horizontal="justify" vertical="center"/>
    </xf>
    <xf numFmtId="0" fontId="5" fillId="8" borderId="0" xfId="0" applyFont="1" applyFill="1" applyAlignment="1">
      <alignment vertical="center"/>
    </xf>
    <xf numFmtId="0" fontId="40" fillId="8" borderId="0" xfId="0" applyFont="1" applyFill="1" applyAlignment="1">
      <alignment vertical="center"/>
    </xf>
    <xf numFmtId="0" fontId="39" fillId="8" borderId="0" xfId="0" applyFont="1" applyFill="1" applyAlignment="1">
      <alignment horizontal="center" vertical="center" wrapText="1"/>
    </xf>
    <xf numFmtId="0" fontId="31" fillId="8" borderId="0" xfId="0" applyFont="1" applyFill="1"/>
    <xf numFmtId="0" fontId="0" fillId="8" borderId="0" xfId="0" applyFill="1" applyAlignment="1">
      <alignment wrapText="1"/>
    </xf>
    <xf numFmtId="49" fontId="0" fillId="8" borderId="0" xfId="0" applyNumberFormat="1" applyFill="1" applyAlignment="1">
      <alignment wrapText="1"/>
    </xf>
    <xf numFmtId="0" fontId="15" fillId="8" borderId="0" xfId="0" applyFont="1" applyFill="1" applyAlignment="1">
      <alignment vertical="center"/>
    </xf>
    <xf numFmtId="164" fontId="15" fillId="8" borderId="0" xfId="0" applyNumberFormat="1" applyFont="1" applyFill="1" applyAlignment="1">
      <alignment horizontal="center" vertical="center"/>
    </xf>
    <xf numFmtId="164" fontId="51" fillId="2" borderId="20" xfId="0" applyNumberFormat="1" applyFont="1" applyFill="1" applyBorder="1" applyAlignment="1">
      <alignment horizontal="center" vertical="center"/>
    </xf>
    <xf numFmtId="167" fontId="51" fillId="2" borderId="20" xfId="0" applyNumberFormat="1" applyFont="1" applyFill="1" applyBorder="1" applyAlignment="1">
      <alignment horizontal="center" vertical="center" wrapText="1"/>
    </xf>
    <xf numFmtId="0" fontId="52" fillId="6" borderId="9" xfId="0" applyFont="1" applyFill="1" applyBorder="1" applyAlignment="1">
      <alignment horizontal="center" vertical="center"/>
    </xf>
    <xf numFmtId="166" fontId="38" fillId="3" borderId="1" xfId="0" applyNumberFormat="1" applyFont="1" applyFill="1" applyBorder="1" applyAlignment="1">
      <alignment horizontal="center" vertical="center" wrapText="1"/>
    </xf>
    <xf numFmtId="0" fontId="30" fillId="0" borderId="1" xfId="5" applyFont="1" applyBorder="1" applyAlignment="1">
      <alignment vertical="center" wrapText="1"/>
    </xf>
    <xf numFmtId="0" fontId="21" fillId="6" borderId="8" xfId="0" applyFont="1" applyFill="1" applyBorder="1" applyAlignment="1">
      <alignment vertical="top"/>
    </xf>
    <xf numFmtId="17" fontId="14" fillId="8" borderId="0" xfId="4" applyNumberFormat="1" applyFont="1" applyFill="1" applyAlignment="1">
      <alignment vertical="center"/>
    </xf>
    <xf numFmtId="0" fontId="30" fillId="0" borderId="1" xfId="5" applyFont="1" applyBorder="1" applyAlignment="1">
      <alignment horizontal="center" vertical="center" wrapText="1"/>
    </xf>
    <xf numFmtId="0" fontId="30" fillId="0" borderId="1" xfId="5" applyFont="1" applyBorder="1" applyAlignment="1">
      <alignment horizontal="center" wrapText="1"/>
    </xf>
    <xf numFmtId="0" fontId="3" fillId="2" borderId="3" xfId="5" applyFont="1" applyFill="1" applyBorder="1" applyAlignment="1">
      <alignment horizontal="center"/>
    </xf>
    <xf numFmtId="0" fontId="14" fillId="0" borderId="0" xfId="0" applyFont="1"/>
    <xf numFmtId="1" fontId="1" fillId="0" borderId="3" xfId="6" applyNumberFormat="1" applyFont="1" applyBorder="1" applyAlignment="1">
      <alignment horizontal="left" vertical="center"/>
    </xf>
    <xf numFmtId="0" fontId="30" fillId="0" borderId="0" xfId="5" applyFont="1" applyAlignment="1">
      <alignment vertical="center" wrapText="1"/>
    </xf>
    <xf numFmtId="0" fontId="14" fillId="0" borderId="0" xfId="0" applyFont="1" applyAlignment="1">
      <alignment wrapText="1"/>
    </xf>
    <xf numFmtId="0" fontId="14" fillId="0" borderId="0" xfId="0" applyFont="1" applyAlignment="1">
      <alignment horizontal="center" vertical="center"/>
    </xf>
    <xf numFmtId="0" fontId="33" fillId="0" borderId="0" xfId="4" applyFont="1" applyAlignment="1">
      <alignment horizontal="center" vertical="center"/>
    </xf>
    <xf numFmtId="0" fontId="3" fillId="2" borderId="3" xfId="5" applyFont="1" applyFill="1" applyBorder="1" applyAlignment="1">
      <alignment horizontal="center" vertical="center"/>
    </xf>
    <xf numFmtId="0" fontId="30" fillId="0" borderId="0" xfId="5" applyFont="1" applyAlignment="1">
      <alignment horizontal="center" vertical="center" wrapText="1"/>
    </xf>
    <xf numFmtId="0" fontId="3" fillId="2" borderId="1" xfId="0" applyFont="1" applyFill="1" applyBorder="1" applyAlignment="1">
      <alignment horizontal="center" vertical="center" wrapText="1"/>
    </xf>
    <xf numFmtId="166" fontId="3" fillId="2" borderId="1" xfId="0" applyNumberFormat="1" applyFont="1" applyFill="1" applyBorder="1" applyAlignment="1">
      <alignment horizontal="center" vertical="center" wrapText="1"/>
    </xf>
    <xf numFmtId="166" fontId="1" fillId="16" borderId="1" xfId="5" applyNumberFormat="1" applyFill="1" applyBorder="1" applyAlignment="1">
      <alignment horizontal="center" vertical="center"/>
    </xf>
    <xf numFmtId="164" fontId="1" fillId="16" borderId="1" xfId="5" applyNumberFormat="1" applyFill="1" applyBorder="1" applyAlignment="1">
      <alignment horizontal="center" vertical="center"/>
    </xf>
    <xf numFmtId="6" fontId="4" fillId="3" borderId="1" xfId="0" applyNumberFormat="1" applyFont="1" applyFill="1" applyBorder="1" applyAlignment="1">
      <alignment horizontal="right" vertical="center" wrapText="1"/>
    </xf>
    <xf numFmtId="166" fontId="0" fillId="0" borderId="0" xfId="0" applyNumberFormat="1"/>
    <xf numFmtId="166" fontId="7" fillId="0" borderId="1" xfId="2" applyNumberFormat="1" applyBorder="1" applyAlignment="1">
      <alignment horizontal="center" vertical="center" wrapText="1"/>
    </xf>
    <xf numFmtId="164" fontId="0" fillId="0" borderId="0" xfId="0" applyNumberFormat="1" applyAlignment="1">
      <alignment horizontal="center"/>
    </xf>
    <xf numFmtId="0" fontId="0" fillId="0" borderId="0" xfId="5" applyFont="1" applyAlignment="1">
      <alignment horizontal="left" vertical="center"/>
    </xf>
    <xf numFmtId="164" fontId="3" fillId="2" borderId="1" xfId="0" applyNumberFormat="1" applyFont="1" applyFill="1" applyBorder="1" applyAlignment="1">
      <alignment horizontal="center" vertical="center"/>
    </xf>
    <xf numFmtId="166" fontId="3" fillId="2" borderId="1" xfId="0" applyNumberFormat="1" applyFont="1" applyFill="1" applyBorder="1" applyAlignment="1">
      <alignment horizontal="center" vertical="center"/>
    </xf>
    <xf numFmtId="164" fontId="3" fillId="2" borderId="1" xfId="0" applyNumberFormat="1" applyFont="1" applyFill="1" applyBorder="1" applyAlignment="1">
      <alignment horizontal="center" vertical="center" wrapText="1"/>
    </xf>
    <xf numFmtId="0" fontId="51" fillId="2" borderId="19" xfId="0" applyFont="1" applyFill="1" applyBorder="1" applyAlignment="1">
      <alignment vertical="center"/>
    </xf>
    <xf numFmtId="0" fontId="51" fillId="2" borderId="20" xfId="0" applyFont="1" applyFill="1" applyBorder="1" applyAlignment="1">
      <alignment vertical="center"/>
    </xf>
    <xf numFmtId="9" fontId="0" fillId="3" borderId="9" xfId="1" applyFont="1" applyFill="1" applyBorder="1" applyAlignment="1">
      <alignment horizontal="center" vertical="center" wrapText="1"/>
    </xf>
    <xf numFmtId="0" fontId="24" fillId="8" borderId="1" xfId="0" applyFont="1" applyFill="1" applyBorder="1" applyAlignment="1">
      <alignment horizontal="center" vertical="center"/>
    </xf>
    <xf numFmtId="166" fontId="18" fillId="8" borderId="1" xfId="0" applyNumberFormat="1" applyFont="1" applyFill="1" applyBorder="1" applyAlignment="1">
      <alignment horizontal="center" vertical="center"/>
    </xf>
    <xf numFmtId="0" fontId="24" fillId="8" borderId="0" xfId="0" applyFont="1" applyFill="1" applyAlignment="1">
      <alignment horizontal="center" vertical="center"/>
    </xf>
    <xf numFmtId="166" fontId="24" fillId="8" borderId="1" xfId="10" applyNumberFormat="1" applyFont="1" applyFill="1" applyBorder="1" applyAlignment="1">
      <alignment horizontal="center" vertical="center"/>
    </xf>
    <xf numFmtId="0" fontId="0" fillId="8" borderId="0" xfId="0" applyFill="1" applyAlignment="1">
      <alignment horizontal="center" vertical="center"/>
    </xf>
    <xf numFmtId="166" fontId="18" fillId="0" borderId="1" xfId="0" applyNumberFormat="1" applyFont="1" applyBorder="1" applyAlignment="1">
      <alignment horizontal="center" vertical="center"/>
    </xf>
    <xf numFmtId="164" fontId="1" fillId="3" borderId="1" xfId="5" applyNumberFormat="1" applyFill="1" applyBorder="1" applyAlignment="1">
      <alignment horizontal="center" vertical="center"/>
    </xf>
    <xf numFmtId="0" fontId="55" fillId="0" borderId="0" xfId="0" applyFont="1"/>
    <xf numFmtId="166" fontId="47" fillId="3" borderId="1" xfId="0" applyNumberFormat="1" applyFont="1" applyFill="1" applyBorder="1" applyAlignment="1">
      <alignment horizontal="center" vertical="center" wrapText="1"/>
    </xf>
    <xf numFmtId="0" fontId="0" fillId="0" borderId="1" xfId="0" applyBorder="1" applyAlignment="1">
      <alignment wrapText="1"/>
    </xf>
    <xf numFmtId="0" fontId="49" fillId="2" borderId="3" xfId="0" applyFont="1" applyFill="1" applyBorder="1" applyAlignment="1">
      <alignment horizontal="center" vertical="center" wrapText="1"/>
    </xf>
    <xf numFmtId="0" fontId="49" fillId="2" borderId="1" xfId="0" applyFont="1" applyFill="1" applyBorder="1" applyAlignment="1">
      <alignment horizontal="center" vertical="center" wrapText="1"/>
    </xf>
    <xf numFmtId="0" fontId="56" fillId="0" borderId="0" xfId="0" applyFont="1"/>
    <xf numFmtId="0" fontId="2" fillId="0" borderId="0" xfId="0" applyFont="1" applyAlignment="1">
      <alignment horizontal="left" vertical="center" wrapText="1"/>
    </xf>
    <xf numFmtId="0" fontId="0" fillId="0" borderId="0" xfId="0" applyAlignment="1">
      <alignment horizontal="left" wrapText="1"/>
    </xf>
    <xf numFmtId="49" fontId="0" fillId="0" borderId="0" xfId="0" applyNumberFormat="1" applyAlignment="1">
      <alignment horizontal="left" wrapText="1"/>
    </xf>
    <xf numFmtId="1" fontId="0" fillId="0" borderId="0" xfId="0" applyNumberFormat="1" applyAlignment="1">
      <alignment horizontal="left"/>
    </xf>
    <xf numFmtId="1" fontId="0" fillId="8" borderId="0" xfId="0" applyNumberFormat="1" applyFill="1" applyAlignment="1">
      <alignment horizontal="left"/>
    </xf>
    <xf numFmtId="0" fontId="28" fillId="11" borderId="11" xfId="0" applyFont="1" applyFill="1" applyBorder="1" applyAlignment="1">
      <alignment horizontal="left" vertical="center"/>
    </xf>
    <xf numFmtId="0" fontId="28" fillId="11" borderId="0" xfId="0" applyFont="1" applyFill="1" applyAlignment="1">
      <alignment horizontal="left" vertical="center"/>
    </xf>
    <xf numFmtId="0" fontId="1" fillId="0" borderId="4" xfId="5" applyBorder="1" applyAlignment="1">
      <alignment vertical="center"/>
    </xf>
    <xf numFmtId="9" fontId="1" fillId="0" borderId="0" xfId="1" applyAlignment="1">
      <alignment vertical="center" wrapText="1"/>
    </xf>
    <xf numFmtId="44" fontId="0" fillId="11" borderId="1" xfId="10" applyFont="1" applyFill="1" applyBorder="1" applyAlignment="1">
      <alignment horizontal="left"/>
    </xf>
    <xf numFmtId="44" fontId="0" fillId="11" borderId="1" xfId="10" applyFont="1" applyFill="1" applyBorder="1" applyAlignment="1">
      <alignment horizontal="center"/>
    </xf>
    <xf numFmtId="0" fontId="57" fillId="8" borderId="0" xfId="4" applyFont="1" applyFill="1"/>
    <xf numFmtId="164" fontId="16" fillId="8" borderId="0" xfId="9" applyNumberFormat="1" applyFont="1" applyFill="1" applyAlignment="1">
      <alignment vertical="center"/>
    </xf>
    <xf numFmtId="0" fontId="3" fillId="2" borderId="33" xfId="0" applyFont="1" applyFill="1" applyBorder="1" applyAlignment="1">
      <alignment vertical="center"/>
    </xf>
    <xf numFmtId="164" fontId="0" fillId="5" borderId="17" xfId="0" applyNumberFormat="1" applyFill="1" applyBorder="1" applyAlignment="1">
      <alignment vertical="top" wrapText="1"/>
    </xf>
    <xf numFmtId="164" fontId="0" fillId="5" borderId="26" xfId="0" applyNumberFormat="1" applyFill="1" applyBorder="1" applyAlignment="1">
      <alignment vertical="top" wrapText="1"/>
    </xf>
    <xf numFmtId="6" fontId="4" fillId="3" borderId="25" xfId="0" applyNumberFormat="1" applyFont="1" applyFill="1" applyBorder="1" applyAlignment="1">
      <alignment horizontal="right" vertical="center" wrapText="1"/>
    </xf>
    <xf numFmtId="0" fontId="0" fillId="8" borderId="22" xfId="0" applyFill="1" applyBorder="1" applyAlignment="1">
      <alignment vertical="center"/>
    </xf>
    <xf numFmtId="0" fontId="58" fillId="8" borderId="27" xfId="0" applyFont="1" applyFill="1" applyBorder="1" applyAlignment="1" applyProtection="1">
      <alignment vertical="center"/>
      <protection locked="0"/>
    </xf>
    <xf numFmtId="0" fontId="0" fillId="0" borderId="1" xfId="0" applyBorder="1" applyAlignment="1">
      <alignment vertical="top"/>
    </xf>
    <xf numFmtId="164" fontId="16" fillId="3" borderId="32" xfId="9" applyNumberFormat="1" applyFont="1" applyFill="1" applyBorder="1" applyAlignment="1">
      <alignment vertical="center"/>
    </xf>
    <xf numFmtId="49" fontId="0" fillId="0" borderId="1" xfId="0" applyNumberFormat="1" applyBorder="1" applyAlignment="1">
      <alignment horizontal="left" vertical="center"/>
    </xf>
    <xf numFmtId="164" fontId="0" fillId="3" borderId="1" xfId="9" applyNumberFormat="1" applyFont="1" applyFill="1" applyBorder="1" applyAlignment="1">
      <alignment vertical="center"/>
    </xf>
    <xf numFmtId="167" fontId="0" fillId="7" borderId="1" xfId="9" applyNumberFormat="1" applyFont="1" applyFill="1" applyBorder="1" applyAlignment="1">
      <alignment vertical="center"/>
    </xf>
    <xf numFmtId="167" fontId="0" fillId="7" borderId="9" xfId="9" applyNumberFormat="1" applyFont="1" applyFill="1" applyBorder="1" applyAlignment="1">
      <alignment vertical="center"/>
    </xf>
    <xf numFmtId="164" fontId="0" fillId="7" borderId="9" xfId="9" applyNumberFormat="1" applyFont="1" applyFill="1" applyBorder="1" applyAlignment="1">
      <alignment vertical="center"/>
    </xf>
    <xf numFmtId="49" fontId="0" fillId="0" borderId="25" xfId="0" applyNumberFormat="1" applyBorder="1" applyAlignment="1">
      <alignment horizontal="left" vertical="center"/>
    </xf>
    <xf numFmtId="164" fontId="0" fillId="3" borderId="25" xfId="9" applyNumberFormat="1" applyFont="1" applyFill="1" applyBorder="1" applyAlignment="1">
      <alignment vertical="center"/>
    </xf>
    <xf numFmtId="167" fontId="0" fillId="7" borderId="25" xfId="9" applyNumberFormat="1" applyFont="1" applyFill="1" applyBorder="1" applyAlignment="1">
      <alignment vertical="center"/>
    </xf>
    <xf numFmtId="167" fontId="0" fillId="7" borderId="29" xfId="9" applyNumberFormat="1" applyFont="1" applyFill="1" applyBorder="1" applyAlignment="1">
      <alignment vertical="center"/>
    </xf>
    <xf numFmtId="164" fontId="0" fillId="7" borderId="29" xfId="9" applyNumberFormat="1" applyFont="1" applyFill="1" applyBorder="1" applyAlignment="1">
      <alignment vertical="center"/>
    </xf>
    <xf numFmtId="0" fontId="59" fillId="8" borderId="27" xfId="0" applyFont="1" applyFill="1" applyBorder="1"/>
    <xf numFmtId="0" fontId="0" fillId="8" borderId="27" xfId="0" applyFill="1" applyBorder="1"/>
    <xf numFmtId="0" fontId="2" fillId="8" borderId="27" xfId="0" applyFont="1" applyFill="1" applyBorder="1"/>
    <xf numFmtId="0" fontId="2" fillId="8" borderId="21" xfId="0" applyFont="1" applyFill="1" applyBorder="1" applyAlignment="1">
      <alignment horizontal="left" vertical="center"/>
    </xf>
    <xf numFmtId="167" fontId="0" fillId="8" borderId="22" xfId="9" applyNumberFormat="1" applyFont="1" applyFill="1" applyBorder="1" applyAlignment="1">
      <alignment vertical="center"/>
    </xf>
    <xf numFmtId="0" fontId="58" fillId="8" borderId="16" xfId="0" applyFont="1" applyFill="1" applyBorder="1"/>
    <xf numFmtId="49" fontId="0" fillId="8" borderId="1" xfId="0" applyNumberFormat="1" applyFill="1" applyBorder="1" applyAlignment="1">
      <alignment vertical="center"/>
    </xf>
    <xf numFmtId="167" fontId="0" fillId="8" borderId="0" xfId="9" applyNumberFormat="1" applyFont="1" applyFill="1" applyAlignment="1">
      <alignment vertical="center"/>
    </xf>
    <xf numFmtId="49" fontId="0" fillId="8" borderId="16" xfId="0" applyNumberFormat="1" applyFill="1" applyBorder="1" applyAlignment="1">
      <alignment vertical="center"/>
    </xf>
    <xf numFmtId="49" fontId="0" fillId="8" borderId="1" xfId="0" applyNumberFormat="1" applyFill="1" applyBorder="1" applyAlignment="1">
      <alignment horizontal="left" vertical="center"/>
    </xf>
    <xf numFmtId="49" fontId="0" fillId="8" borderId="27" xfId="0" applyNumberFormat="1" applyFill="1" applyBorder="1" applyAlignment="1">
      <alignment vertical="center"/>
    </xf>
    <xf numFmtId="49" fontId="0" fillId="8" borderId="0" xfId="0" applyNumberFormat="1" applyFill="1" applyAlignment="1">
      <alignment horizontal="left" vertical="center"/>
    </xf>
    <xf numFmtId="49" fontId="0" fillId="8" borderId="0" xfId="0" applyNumberFormat="1" applyFill="1" applyAlignment="1">
      <alignment vertical="center"/>
    </xf>
    <xf numFmtId="164" fontId="0" fillId="8" borderId="0" xfId="9" applyNumberFormat="1" applyFont="1" applyFill="1" applyAlignment="1">
      <alignment vertical="center"/>
    </xf>
    <xf numFmtId="49" fontId="0" fillId="0" borderId="1" xfId="0" applyNumberFormat="1" applyBorder="1" applyAlignment="1">
      <alignment vertical="center" wrapText="1"/>
    </xf>
    <xf numFmtId="0" fontId="0" fillId="8" borderId="0" xfId="0" applyFill="1" applyAlignment="1">
      <alignment horizontal="right" vertical="center"/>
    </xf>
    <xf numFmtId="49" fontId="0" fillId="8" borderId="22" xfId="0" applyNumberFormat="1" applyFill="1" applyBorder="1" applyAlignment="1">
      <alignment horizontal="left" vertical="center"/>
    </xf>
    <xf numFmtId="49" fontId="0" fillId="8" borderId="22" xfId="9" applyNumberFormat="1" applyFont="1" applyFill="1" applyBorder="1" applyAlignment="1">
      <alignment vertical="center"/>
    </xf>
    <xf numFmtId="164" fontId="0" fillId="8" borderId="22" xfId="0" applyNumberFormat="1" applyFill="1" applyBorder="1" applyAlignment="1">
      <alignment vertical="center"/>
    </xf>
    <xf numFmtId="167" fontId="0" fillId="8" borderId="22" xfId="9" applyNumberFormat="1" applyFont="1" applyFill="1" applyBorder="1" applyAlignment="1">
      <alignment horizontal="right" vertical="center"/>
    </xf>
    <xf numFmtId="0" fontId="0" fillId="8" borderId="22" xfId="9" applyNumberFormat="1" applyFont="1" applyFill="1" applyBorder="1" applyAlignment="1">
      <alignment horizontal="right" vertical="center"/>
    </xf>
    <xf numFmtId="49" fontId="0" fillId="7" borderId="16" xfId="0" applyNumberFormat="1" applyFill="1" applyBorder="1" applyAlignment="1">
      <alignment vertical="center"/>
    </xf>
    <xf numFmtId="49" fontId="0" fillId="7" borderId="1" xfId="0" applyNumberFormat="1" applyFill="1" applyBorder="1" applyAlignment="1">
      <alignment horizontal="left" vertical="center"/>
    </xf>
    <xf numFmtId="49" fontId="0" fillId="7" borderId="1" xfId="0" applyNumberFormat="1" applyFill="1" applyBorder="1" applyAlignment="1">
      <alignment vertical="center"/>
    </xf>
    <xf numFmtId="164" fontId="0" fillId="7" borderId="1" xfId="9" applyNumberFormat="1" applyFont="1" applyFill="1" applyBorder="1" applyAlignment="1">
      <alignment horizontal="right" vertical="center"/>
    </xf>
    <xf numFmtId="164" fontId="0" fillId="8" borderId="1" xfId="9" applyNumberFormat="1" applyFont="1" applyFill="1" applyBorder="1" applyAlignment="1">
      <alignment horizontal="right" vertical="center"/>
    </xf>
    <xf numFmtId="164" fontId="0" fillId="8" borderId="16" xfId="9" applyNumberFormat="1" applyFont="1" applyFill="1" applyBorder="1" applyAlignment="1">
      <alignment horizontal="left" vertical="center"/>
    </xf>
    <xf numFmtId="164" fontId="0" fillId="8" borderId="1" xfId="9" applyNumberFormat="1" applyFont="1" applyFill="1" applyBorder="1" applyAlignment="1">
      <alignment horizontal="left" vertical="center"/>
    </xf>
    <xf numFmtId="0" fontId="0" fillId="8" borderId="16" xfId="0" applyFill="1" applyBorder="1" applyAlignment="1">
      <alignment vertical="center"/>
    </xf>
    <xf numFmtId="0" fontId="0" fillId="8" borderId="1" xfId="0" applyFill="1" applyBorder="1" applyAlignment="1">
      <alignment vertical="center"/>
    </xf>
    <xf numFmtId="0" fontId="0" fillId="7" borderId="16" xfId="0" applyFill="1" applyBorder="1" applyAlignment="1">
      <alignment vertical="center"/>
    </xf>
    <xf numFmtId="0" fontId="0" fillId="7" borderId="1" xfId="0" applyFill="1" applyBorder="1" applyAlignment="1">
      <alignment vertical="center"/>
    </xf>
    <xf numFmtId="49" fontId="0" fillId="7" borderId="16" xfId="0" applyNumberFormat="1" applyFill="1" applyBorder="1" applyAlignment="1">
      <alignment vertical="center" wrapText="1"/>
    </xf>
    <xf numFmtId="49" fontId="0" fillId="8" borderId="24" xfId="0" applyNumberFormat="1" applyFill="1" applyBorder="1" applyAlignment="1">
      <alignment vertical="center"/>
    </xf>
    <xf numFmtId="49" fontId="0" fillId="8" borderId="25" xfId="0" applyNumberFormat="1" applyFill="1" applyBorder="1" applyAlignment="1">
      <alignment horizontal="left" vertical="center"/>
    </xf>
    <xf numFmtId="49" fontId="0" fillId="8" borderId="25" xfId="0" applyNumberFormat="1" applyFill="1" applyBorder="1" applyAlignment="1">
      <alignment vertical="center"/>
    </xf>
    <xf numFmtId="164" fontId="0" fillId="8" borderId="25" xfId="9" applyNumberFormat="1" applyFont="1" applyFill="1" applyBorder="1" applyAlignment="1">
      <alignment horizontal="right" vertical="center"/>
    </xf>
    <xf numFmtId="167" fontId="0" fillId="8" borderId="0" xfId="9" applyNumberFormat="1" applyFont="1" applyFill="1" applyAlignment="1">
      <alignment horizontal="right" vertical="center"/>
    </xf>
    <xf numFmtId="164" fontId="0" fillId="8" borderId="0" xfId="9" applyNumberFormat="1" applyFont="1" applyFill="1" applyAlignment="1">
      <alignment horizontal="right" vertical="center"/>
    </xf>
    <xf numFmtId="0" fontId="2" fillId="0" borderId="21" xfId="0" applyFont="1" applyBorder="1" applyAlignment="1">
      <alignment horizontal="left" vertical="center"/>
    </xf>
    <xf numFmtId="49" fontId="0" fillId="0" borderId="22" xfId="0" applyNumberFormat="1" applyBorder="1" applyAlignment="1">
      <alignment horizontal="left" vertical="center"/>
    </xf>
    <xf numFmtId="0" fontId="0" fillId="8" borderId="0" xfId="1" applyNumberFormat="1" applyFont="1" applyFill="1" applyAlignment="1">
      <alignment horizontal="right" vertical="center"/>
    </xf>
    <xf numFmtId="49" fontId="0" fillId="0" borderId="16" xfId="0" applyNumberFormat="1" applyBorder="1" applyAlignment="1">
      <alignment vertical="center"/>
    </xf>
    <xf numFmtId="49" fontId="0" fillId="0" borderId="1" xfId="9" applyNumberFormat="1" applyFont="1" applyBorder="1" applyAlignment="1">
      <alignment vertical="center"/>
    </xf>
    <xf numFmtId="164" fontId="0" fillId="7" borderId="25" xfId="9" applyNumberFormat="1" applyFont="1" applyFill="1" applyBorder="1" applyAlignment="1">
      <alignment horizontal="right" vertical="center"/>
    </xf>
    <xf numFmtId="49" fontId="0" fillId="8" borderId="0" xfId="9" applyNumberFormat="1" applyFont="1" applyFill="1" applyAlignment="1">
      <alignment vertical="center"/>
    </xf>
    <xf numFmtId="49" fontId="0" fillId="8" borderId="22" xfId="0" applyNumberFormat="1" applyFill="1" applyBorder="1" applyAlignment="1">
      <alignment vertical="center"/>
    </xf>
    <xf numFmtId="164" fontId="0" fillId="8" borderId="22" xfId="9" applyNumberFormat="1" applyFont="1" applyFill="1" applyBorder="1" applyAlignment="1">
      <alignment vertical="center"/>
    </xf>
    <xf numFmtId="0" fontId="0" fillId="8" borderId="22" xfId="1" applyNumberFormat="1" applyFont="1" applyFill="1" applyBorder="1" applyAlignment="1">
      <alignment vertical="center"/>
    </xf>
    <xf numFmtId="49" fontId="0" fillId="0" borderId="16" xfId="9" applyNumberFormat="1" applyFont="1" applyBorder="1" applyAlignment="1">
      <alignment vertical="center"/>
    </xf>
    <xf numFmtId="164" fontId="0" fillId="3" borderId="1" xfId="0" applyNumberFormat="1" applyFill="1" applyBorder="1" applyAlignment="1">
      <alignment vertical="center"/>
    </xf>
    <xf numFmtId="164" fontId="0" fillId="7" borderId="1" xfId="9" applyNumberFormat="1" applyFont="1" applyFill="1" applyBorder="1" applyAlignment="1">
      <alignment vertical="center"/>
    </xf>
    <xf numFmtId="49" fontId="38" fillId="0" borderId="16" xfId="0" applyNumberFormat="1" applyFont="1" applyBorder="1" applyAlignment="1">
      <alignment vertical="center"/>
    </xf>
    <xf numFmtId="49" fontId="38" fillId="0" borderId="1" xfId="0" applyNumberFormat="1" applyFont="1" applyBorder="1" applyAlignment="1">
      <alignment horizontal="left" vertical="center"/>
    </xf>
    <xf numFmtId="49" fontId="38" fillId="0" borderId="1" xfId="9" applyNumberFormat="1" applyFont="1" applyBorder="1" applyAlignment="1">
      <alignment vertical="center"/>
    </xf>
    <xf numFmtId="164" fontId="44" fillId="3" borderId="1" xfId="0" applyNumberFormat="1" applyFont="1" applyFill="1" applyBorder="1" applyAlignment="1">
      <alignment vertical="center"/>
    </xf>
    <xf numFmtId="164" fontId="38" fillId="7" borderId="1" xfId="9" applyNumberFormat="1" applyFont="1" applyFill="1" applyBorder="1" applyAlignment="1">
      <alignment vertical="center"/>
    </xf>
    <xf numFmtId="49" fontId="0" fillId="0" borderId="24" xfId="0" applyNumberFormat="1" applyBorder="1" applyAlignment="1">
      <alignment vertical="center"/>
    </xf>
    <xf numFmtId="49" fontId="0" fillId="0" borderId="25" xfId="9" applyNumberFormat="1" applyFont="1" applyBorder="1" applyAlignment="1">
      <alignment vertical="center"/>
    </xf>
    <xf numFmtId="164" fontId="0" fillId="3" borderId="25" xfId="0" applyNumberFormat="1" applyFill="1" applyBorder="1" applyAlignment="1">
      <alignment vertical="center"/>
    </xf>
    <xf numFmtId="164" fontId="0" fillId="7" borderId="25" xfId="9" applyNumberFormat="1" applyFont="1" applyFill="1" applyBorder="1" applyAlignment="1">
      <alignment vertical="center"/>
    </xf>
    <xf numFmtId="49" fontId="0" fillId="0" borderId="1" xfId="0" applyNumberFormat="1" applyBorder="1" applyAlignment="1">
      <alignment vertical="center"/>
    </xf>
    <xf numFmtId="164" fontId="0" fillId="3" borderId="8" xfId="9" applyNumberFormat="1" applyFont="1" applyFill="1" applyBorder="1" applyAlignment="1">
      <alignment vertical="center"/>
    </xf>
    <xf numFmtId="0" fontId="0" fillId="0" borderId="16" xfId="0" applyBorder="1" applyAlignment="1">
      <alignment horizontal="left" vertical="center"/>
    </xf>
    <xf numFmtId="164" fontId="0" fillId="7" borderId="1" xfId="1" applyNumberFormat="1" applyFont="1" applyFill="1" applyBorder="1" applyAlignment="1">
      <alignment vertical="center"/>
    </xf>
    <xf numFmtId="49" fontId="38" fillId="0" borderId="1" xfId="0" applyNumberFormat="1" applyFont="1" applyBorder="1" applyAlignment="1">
      <alignment vertical="center"/>
    </xf>
    <xf numFmtId="49" fontId="38" fillId="0" borderId="1" xfId="0" applyNumberFormat="1" applyFont="1" applyBorder="1" applyAlignment="1">
      <alignment vertical="center" wrapText="1"/>
    </xf>
    <xf numFmtId="164" fontId="38" fillId="3" borderId="1" xfId="9" applyNumberFormat="1" applyFont="1" applyFill="1" applyBorder="1" applyAlignment="1">
      <alignment vertical="center"/>
    </xf>
    <xf numFmtId="0" fontId="58" fillId="0" borderId="1" xfId="0" applyFont="1" applyBorder="1"/>
    <xf numFmtId="49" fontId="0" fillId="0" borderId="25" xfId="0" applyNumberFormat="1" applyBorder="1" applyAlignment="1">
      <alignment vertical="center"/>
    </xf>
    <xf numFmtId="164" fontId="0" fillId="7" borderId="25" xfId="1" applyNumberFormat="1" applyFont="1" applyFill="1" applyBorder="1" applyAlignment="1">
      <alignment vertical="center"/>
    </xf>
    <xf numFmtId="0" fontId="0" fillId="0" borderId="0" xfId="5" applyFont="1" applyAlignment="1">
      <alignment vertical="center" wrapText="1"/>
    </xf>
    <xf numFmtId="0" fontId="60" fillId="0" borderId="0" xfId="0" applyFont="1" applyAlignment="1">
      <alignment vertical="center"/>
    </xf>
    <xf numFmtId="0" fontId="60" fillId="8" borderId="0" xfId="0" applyFont="1" applyFill="1" applyAlignment="1">
      <alignment vertical="center"/>
    </xf>
    <xf numFmtId="0" fontId="61" fillId="0" borderId="0" xfId="0" applyFont="1"/>
    <xf numFmtId="0" fontId="60" fillId="0" borderId="0" xfId="0" applyFont="1" applyAlignment="1">
      <alignment horizontal="left" vertical="center"/>
    </xf>
    <xf numFmtId="0" fontId="60" fillId="0" borderId="0" xfId="0" applyFont="1" applyAlignment="1">
      <alignment horizontal="center" vertical="center"/>
    </xf>
    <xf numFmtId="2" fontId="38" fillId="0" borderId="12" xfId="2" applyNumberFormat="1" applyFont="1" applyBorder="1" applyAlignment="1">
      <alignment horizontal="center" vertical="center"/>
    </xf>
    <xf numFmtId="0" fontId="38" fillId="0" borderId="12" xfId="2" applyFont="1" applyBorder="1" applyAlignment="1">
      <alignment horizontal="left" vertical="center"/>
    </xf>
    <xf numFmtId="0" fontId="7" fillId="0" borderId="14" xfId="2" applyBorder="1" applyAlignment="1">
      <alignment horizontal="center" vertical="center"/>
    </xf>
    <xf numFmtId="0" fontId="38" fillId="0" borderId="12" xfId="2" applyFont="1" applyBorder="1" applyAlignment="1">
      <alignment horizontal="center" vertical="center"/>
    </xf>
    <xf numFmtId="49" fontId="0" fillId="0" borderId="1" xfId="9" applyNumberFormat="1" applyFont="1" applyBorder="1" applyAlignment="1">
      <alignment horizontal="left" vertical="center"/>
    </xf>
    <xf numFmtId="166" fontId="0" fillId="16" borderId="1" xfId="5" applyNumberFormat="1" applyFont="1" applyFill="1" applyBorder="1" applyAlignment="1">
      <alignment horizontal="center" vertical="center"/>
    </xf>
    <xf numFmtId="166" fontId="0" fillId="3" borderId="1" xfId="5" applyNumberFormat="1" applyFont="1" applyFill="1" applyBorder="1" applyAlignment="1">
      <alignment horizontal="center" vertical="center"/>
    </xf>
    <xf numFmtId="0" fontId="63" fillId="6" borderId="9" xfId="0" applyFont="1" applyFill="1" applyBorder="1" applyAlignment="1">
      <alignment horizontal="center" vertical="center"/>
    </xf>
    <xf numFmtId="173" fontId="45" fillId="0" borderId="0" xfId="0" applyNumberFormat="1" applyFont="1"/>
    <xf numFmtId="0" fontId="21" fillId="6" borderId="0" xfId="0" applyFont="1" applyFill="1" applyAlignment="1">
      <alignment vertical="center" wrapText="1"/>
    </xf>
    <xf numFmtId="0" fontId="21" fillId="6" borderId="0" xfId="0" applyFont="1" applyFill="1" applyAlignment="1">
      <alignment horizontal="center" vertical="center"/>
    </xf>
    <xf numFmtId="0" fontId="52" fillId="6" borderId="0" xfId="0" applyFont="1" applyFill="1" applyAlignment="1">
      <alignment horizontal="center" vertical="center"/>
    </xf>
    <xf numFmtId="164" fontId="0" fillId="0" borderId="1" xfId="0" applyNumberFormat="1" applyBorder="1" applyAlignment="1">
      <alignment horizontal="center" vertical="center" wrapText="1"/>
    </xf>
    <xf numFmtId="0" fontId="64" fillId="0" borderId="0" xfId="0" applyFont="1"/>
    <xf numFmtId="166" fontId="38" fillId="8" borderId="0" xfId="12" applyNumberFormat="1" applyFont="1" applyFill="1" applyBorder="1" applyAlignment="1">
      <alignment horizontal="center" vertical="center" wrapText="1"/>
    </xf>
    <xf numFmtId="166" fontId="30" fillId="8" borderId="0" xfId="0" applyNumberFormat="1" applyFont="1" applyFill="1" applyAlignment="1">
      <alignment horizontal="center" vertical="center" wrapText="1"/>
    </xf>
    <xf numFmtId="0" fontId="2" fillId="0" borderId="1" xfId="0" applyFont="1" applyBorder="1" applyAlignment="1">
      <alignment horizontal="center"/>
    </xf>
    <xf numFmtId="0" fontId="2" fillId="0" borderId="1" xfId="0" applyFont="1" applyBorder="1" applyAlignment="1">
      <alignment horizontal="center" vertical="center"/>
    </xf>
    <xf numFmtId="0" fontId="1" fillId="0" borderId="1" xfId="7" applyBorder="1" applyAlignment="1">
      <alignment vertical="center" wrapText="1"/>
    </xf>
    <xf numFmtId="6" fontId="0" fillId="3" borderId="1" xfId="0" applyNumberFormat="1" applyFill="1" applyBorder="1" applyAlignment="1">
      <alignment horizontal="center" vertical="center"/>
    </xf>
    <xf numFmtId="0" fontId="49" fillId="2" borderId="8" xfId="0" applyFont="1" applyFill="1" applyBorder="1" applyAlignment="1">
      <alignment horizontal="center" vertical="center" wrapText="1"/>
    </xf>
    <xf numFmtId="0" fontId="49" fillId="2" borderId="9" xfId="0" applyFont="1" applyFill="1" applyBorder="1" applyAlignment="1">
      <alignment horizontal="center" vertical="center" wrapText="1"/>
    </xf>
    <xf numFmtId="0" fontId="0" fillId="17" borderId="1" xfId="0" applyFill="1" applyBorder="1" applyAlignment="1">
      <alignment horizontal="center" vertical="center"/>
    </xf>
    <xf numFmtId="0" fontId="0" fillId="18" borderId="1" xfId="0" applyFill="1" applyBorder="1" applyAlignment="1">
      <alignment horizontal="center" vertical="center"/>
    </xf>
    <xf numFmtId="0" fontId="0" fillId="19" borderId="1" xfId="0" applyFill="1" applyBorder="1" applyAlignment="1">
      <alignment horizontal="center" vertical="center" wrapText="1"/>
    </xf>
    <xf numFmtId="0" fontId="0" fillId="17" borderId="1" xfId="0" applyFill="1" applyBorder="1" applyAlignment="1">
      <alignment horizontal="center" vertical="center" wrapText="1"/>
    </xf>
    <xf numFmtId="166" fontId="49" fillId="2" borderId="15" xfId="0" applyNumberFormat="1" applyFont="1" applyFill="1" applyBorder="1" applyAlignment="1">
      <alignment vertical="center"/>
    </xf>
    <xf numFmtId="166" fontId="49" fillId="2" borderId="4" xfId="0" applyNumberFormat="1" applyFont="1" applyFill="1" applyBorder="1" applyAlignment="1">
      <alignment vertical="center"/>
    </xf>
    <xf numFmtId="166" fontId="3" fillId="2" borderId="6" xfId="0" applyNumberFormat="1" applyFont="1" applyFill="1" applyBorder="1" applyAlignment="1">
      <alignment horizontal="center" vertical="center" wrapText="1"/>
    </xf>
    <xf numFmtId="166" fontId="3" fillId="2" borderId="1" xfId="0" applyNumberFormat="1" applyFont="1" applyFill="1" applyBorder="1" applyAlignment="1">
      <alignment horizontal="center" vertical="center" textRotation="90" wrapText="1"/>
    </xf>
    <xf numFmtId="6" fontId="0" fillId="0" borderId="0" xfId="0" applyNumberFormat="1"/>
    <xf numFmtId="0" fontId="49" fillId="2" borderId="35" xfId="0" applyFont="1" applyFill="1" applyBorder="1" applyAlignment="1">
      <alignment horizontal="center" vertical="center" wrapText="1"/>
    </xf>
    <xf numFmtId="0" fontId="49" fillId="2" borderId="36" xfId="0" applyFont="1" applyFill="1" applyBorder="1" applyAlignment="1">
      <alignment horizontal="center" vertical="center" wrapText="1"/>
    </xf>
    <xf numFmtId="0" fontId="49" fillId="2" borderId="37" xfId="0" applyFont="1" applyFill="1" applyBorder="1" applyAlignment="1">
      <alignment horizontal="center" vertical="center" wrapText="1"/>
    </xf>
    <xf numFmtId="0" fontId="21" fillId="6" borderId="27" xfId="0" applyFont="1" applyFill="1" applyBorder="1" applyAlignment="1">
      <alignment vertical="center"/>
    </xf>
    <xf numFmtId="0" fontId="21" fillId="6" borderId="28" xfId="0" applyFont="1" applyFill="1" applyBorder="1" applyAlignment="1">
      <alignment vertical="center"/>
    </xf>
    <xf numFmtId="0" fontId="2" fillId="0" borderId="16" xfId="0" applyFont="1" applyBorder="1" applyAlignment="1">
      <alignment horizontal="center" vertical="center"/>
    </xf>
    <xf numFmtId="9" fontId="38" fillId="3" borderId="9" xfId="1" applyFont="1" applyFill="1" applyBorder="1" applyAlignment="1">
      <alignment horizontal="center" vertical="center" wrapText="1"/>
    </xf>
    <xf numFmtId="166" fontId="0" fillId="3" borderId="18" xfId="0" applyNumberFormat="1" applyFill="1" applyBorder="1" applyAlignment="1">
      <alignment horizontal="center" vertical="center" wrapText="1"/>
    </xf>
    <xf numFmtId="0" fontId="7" fillId="0" borderId="1" xfId="2" applyBorder="1" applyAlignment="1">
      <alignment horizontal="center"/>
    </xf>
    <xf numFmtId="0" fontId="0" fillId="0" borderId="25" xfId="0" applyBorder="1" applyAlignment="1">
      <alignment horizontal="center" vertical="center" wrapText="1"/>
    </xf>
    <xf numFmtId="0" fontId="0" fillId="0" borderId="25" xfId="0" applyBorder="1" applyAlignment="1">
      <alignment horizontal="left" vertical="center" wrapText="1"/>
    </xf>
    <xf numFmtId="0" fontId="7" fillId="0" borderId="25" xfId="2" applyBorder="1" applyAlignment="1">
      <alignment horizontal="center"/>
    </xf>
    <xf numFmtId="166" fontId="0" fillId="3" borderId="29" xfId="0" applyNumberFormat="1" applyFill="1" applyBorder="1" applyAlignment="1">
      <alignment horizontal="center" vertical="center" wrapText="1"/>
    </xf>
    <xf numFmtId="9" fontId="38" fillId="3" borderId="29" xfId="1" applyFont="1" applyFill="1" applyBorder="1" applyAlignment="1">
      <alignment horizontal="center" vertical="center" wrapText="1"/>
    </xf>
    <xf numFmtId="166" fontId="0" fillId="3" borderId="30" xfId="0" applyNumberFormat="1" applyFill="1" applyBorder="1" applyAlignment="1">
      <alignment horizontal="center" vertical="center" wrapText="1"/>
    </xf>
    <xf numFmtId="0" fontId="0" fillId="0" borderId="38" xfId="0" applyBorder="1" applyAlignment="1">
      <alignment horizontal="center"/>
    </xf>
    <xf numFmtId="0" fontId="0" fillId="0" borderId="39" xfId="0" applyBorder="1" applyAlignment="1">
      <alignment wrapText="1"/>
    </xf>
    <xf numFmtId="166" fontId="0" fillId="3" borderId="35" xfId="0" applyNumberFormat="1" applyFill="1" applyBorder="1" applyAlignment="1">
      <alignment horizontal="center" vertical="center" wrapText="1"/>
    </xf>
    <xf numFmtId="166" fontId="0" fillId="3" borderId="41" xfId="0" applyNumberFormat="1" applyFill="1" applyBorder="1" applyAlignment="1">
      <alignment horizontal="center" vertical="center" wrapText="1"/>
    </xf>
    <xf numFmtId="9" fontId="38" fillId="3" borderId="41" xfId="1" applyFont="1" applyFill="1" applyBorder="1" applyAlignment="1">
      <alignment horizontal="center" vertical="center" wrapText="1"/>
    </xf>
    <xf numFmtId="166" fontId="0" fillId="3" borderId="39" xfId="0" applyNumberFormat="1" applyFill="1" applyBorder="1" applyAlignment="1">
      <alignment horizontal="center" vertical="center" wrapText="1"/>
    </xf>
    <xf numFmtId="0" fontId="0" fillId="0" borderId="42" xfId="0" applyBorder="1" applyAlignment="1">
      <alignment horizontal="center"/>
    </xf>
    <xf numFmtId="0" fontId="0" fillId="0" borderId="18" xfId="0" applyBorder="1" applyAlignment="1">
      <alignment wrapText="1"/>
    </xf>
    <xf numFmtId="166" fontId="0" fillId="3" borderId="16" xfId="0" applyNumberFormat="1" applyFill="1" applyBorder="1" applyAlignment="1">
      <alignment horizontal="center" vertical="center" wrapText="1"/>
    </xf>
    <xf numFmtId="0" fontId="0" fillId="0" borderId="18" xfId="0" applyBorder="1"/>
    <xf numFmtId="0" fontId="0" fillId="0" borderId="44" xfId="0" applyBorder="1" applyAlignment="1">
      <alignment horizontal="center"/>
    </xf>
    <xf numFmtId="0" fontId="0" fillId="0" borderId="30" xfId="0" applyBorder="1"/>
    <xf numFmtId="166" fontId="0" fillId="3" borderId="24" xfId="0" applyNumberFormat="1" applyFill="1" applyBorder="1" applyAlignment="1">
      <alignment horizontal="center" vertical="center" wrapText="1"/>
    </xf>
    <xf numFmtId="0" fontId="0" fillId="0" borderId="42" xfId="0" applyBorder="1" applyAlignment="1">
      <alignment horizontal="center" vertical="center"/>
    </xf>
    <xf numFmtId="0" fontId="0" fillId="0" borderId="18" xfId="0" applyBorder="1" applyAlignment="1">
      <alignment horizontal="left" vertical="top" wrapText="1"/>
    </xf>
    <xf numFmtId="0" fontId="0" fillId="0" borderId="30" xfId="0" applyBorder="1" applyAlignment="1">
      <alignment wrapText="1"/>
    </xf>
    <xf numFmtId="0" fontId="0" fillId="0" borderId="39" xfId="0" applyBorder="1"/>
    <xf numFmtId="0" fontId="0" fillId="0" borderId="48" xfId="0" applyBorder="1" applyAlignment="1">
      <alignment horizontal="center"/>
    </xf>
    <xf numFmtId="0" fontId="0" fillId="0" borderId="38" xfId="0" applyBorder="1"/>
    <xf numFmtId="0" fontId="0" fillId="0" borderId="42" xfId="0" applyBorder="1"/>
    <xf numFmtId="0" fontId="0" fillId="0" borderId="44" xfId="0" applyBorder="1"/>
    <xf numFmtId="0" fontId="17" fillId="0" borderId="0" xfId="0" applyFont="1"/>
    <xf numFmtId="0" fontId="49" fillId="2" borderId="6" xfId="0" applyFont="1" applyFill="1" applyBorder="1" applyAlignment="1">
      <alignment horizontal="center" vertical="center" wrapText="1"/>
    </xf>
    <xf numFmtId="0" fontId="2" fillId="0" borderId="50" xfId="0" applyFont="1" applyBorder="1" applyAlignment="1">
      <alignment horizontal="center" vertical="center"/>
    </xf>
    <xf numFmtId="0" fontId="0" fillId="0" borderId="51" xfId="0" applyBorder="1" applyAlignment="1">
      <alignment horizontal="center"/>
    </xf>
    <xf numFmtId="0" fontId="0" fillId="0" borderId="51" xfId="0" applyBorder="1"/>
    <xf numFmtId="166" fontId="0" fillId="3" borderId="19" xfId="0" applyNumberFormat="1" applyFill="1" applyBorder="1" applyAlignment="1">
      <alignment horizontal="center" vertical="center" wrapText="1"/>
    </xf>
    <xf numFmtId="166" fontId="0" fillId="3" borderId="52" xfId="0" applyNumberFormat="1" applyFill="1" applyBorder="1" applyAlignment="1">
      <alignment horizontal="center" vertical="center" wrapText="1"/>
    </xf>
    <xf numFmtId="9" fontId="38" fillId="3" borderId="52" xfId="1" applyFont="1" applyFill="1" applyBorder="1" applyAlignment="1">
      <alignment horizontal="center" vertical="center" wrapText="1"/>
    </xf>
    <xf numFmtId="0" fontId="0" fillId="0" borderId="44" xfId="0" applyBorder="1" applyAlignment="1">
      <alignment horizontal="left" wrapText="1"/>
    </xf>
    <xf numFmtId="9" fontId="38" fillId="3" borderId="53" xfId="1" applyFont="1" applyFill="1" applyBorder="1" applyAlignment="1">
      <alignment horizontal="center" vertical="center" wrapText="1"/>
    </xf>
    <xf numFmtId="0" fontId="21" fillId="6" borderId="54" xfId="0" applyFont="1" applyFill="1" applyBorder="1" applyAlignment="1">
      <alignment vertical="center"/>
    </xf>
    <xf numFmtId="0" fontId="21" fillId="6" borderId="49" xfId="0" applyFont="1" applyFill="1" applyBorder="1" applyAlignment="1">
      <alignment vertical="center"/>
    </xf>
    <xf numFmtId="0" fontId="49" fillId="2" borderId="38" xfId="0" applyFont="1" applyFill="1" applyBorder="1" applyAlignment="1">
      <alignment horizontal="center" vertical="center" wrapText="1"/>
    </xf>
    <xf numFmtId="0" fontId="0" fillId="0" borderId="21" xfId="0" applyBorder="1" applyAlignment="1">
      <alignment horizontal="center"/>
    </xf>
    <xf numFmtId="0" fontId="0" fillId="0" borderId="40" xfId="0" applyBorder="1"/>
    <xf numFmtId="0" fontId="7" fillId="0" borderId="9" xfId="2" applyBorder="1" applyAlignment="1">
      <alignment horizontal="center" vertical="center" wrapText="1"/>
    </xf>
    <xf numFmtId="0" fontId="0" fillId="0" borderId="27" xfId="0" applyBorder="1" applyAlignment="1">
      <alignment horizontal="center"/>
    </xf>
    <xf numFmtId="0" fontId="0" fillId="0" borderId="43" xfId="0" applyBorder="1"/>
    <xf numFmtId="0" fontId="7" fillId="0" borderId="34" xfId="2" applyBorder="1" applyAlignment="1">
      <alignment horizontal="center" vertical="center" wrapText="1"/>
    </xf>
    <xf numFmtId="0" fontId="0" fillId="0" borderId="40" xfId="0" applyBorder="1" applyAlignment="1">
      <alignment wrapText="1"/>
    </xf>
    <xf numFmtId="0" fontId="7" fillId="0" borderId="41" xfId="2" applyBorder="1" applyAlignment="1">
      <alignment horizontal="center" vertical="center" wrapText="1"/>
    </xf>
    <xf numFmtId="0" fontId="0" fillId="0" borderId="43" xfId="0" applyBorder="1" applyAlignment="1">
      <alignment wrapText="1"/>
    </xf>
    <xf numFmtId="0" fontId="0" fillId="0" borderId="47" xfId="0" applyBorder="1" applyAlignment="1">
      <alignment horizontal="center"/>
    </xf>
    <xf numFmtId="0" fontId="0" fillId="0" borderId="46" xfId="0" applyBorder="1" applyAlignment="1">
      <alignment wrapText="1"/>
    </xf>
    <xf numFmtId="0" fontId="7" fillId="0" borderId="29" xfId="2" applyBorder="1" applyAlignment="1">
      <alignment horizontal="center" vertical="center" wrapText="1"/>
    </xf>
    <xf numFmtId="0" fontId="2" fillId="0" borderId="50" xfId="0" applyFont="1" applyBorder="1" applyAlignment="1">
      <alignment horizontal="center" vertical="center" wrapText="1"/>
    </xf>
    <xf numFmtId="0" fontId="0" fillId="0" borderId="50" xfId="0" applyBorder="1" applyAlignment="1">
      <alignment horizontal="center"/>
    </xf>
    <xf numFmtId="0" fontId="7" fillId="0" borderId="52" xfId="2" applyBorder="1" applyAlignment="1">
      <alignment horizontal="center" vertical="center" wrapText="1"/>
    </xf>
    <xf numFmtId="166" fontId="0" fillId="3" borderId="55" xfId="0" applyNumberFormat="1" applyFill="1" applyBorder="1" applyAlignment="1">
      <alignment horizontal="center" vertical="center" wrapText="1"/>
    </xf>
    <xf numFmtId="166" fontId="0" fillId="3" borderId="31" xfId="0" applyNumberFormat="1" applyFill="1" applyBorder="1" applyAlignment="1">
      <alignment horizontal="center" vertical="center" wrapText="1"/>
    </xf>
    <xf numFmtId="166" fontId="0" fillId="3" borderId="56" xfId="0" applyNumberFormat="1" applyFill="1" applyBorder="1" applyAlignment="1">
      <alignment horizontal="center" vertical="center" wrapText="1"/>
    </xf>
    <xf numFmtId="0" fontId="0" fillId="0" borderId="46" xfId="0" applyBorder="1"/>
    <xf numFmtId="166" fontId="0" fillId="3" borderId="57" xfId="0" applyNumberFormat="1" applyFill="1" applyBorder="1" applyAlignment="1">
      <alignment horizontal="center" vertical="center" wrapText="1"/>
    </xf>
    <xf numFmtId="166" fontId="0" fillId="3" borderId="34" xfId="0" applyNumberFormat="1" applyFill="1" applyBorder="1" applyAlignment="1">
      <alignment horizontal="center" vertical="center" wrapText="1"/>
    </xf>
    <xf numFmtId="9" fontId="38" fillId="3" borderId="34" xfId="1" applyFont="1" applyFill="1" applyBorder="1" applyAlignment="1">
      <alignment horizontal="center" vertical="center" wrapText="1"/>
    </xf>
    <xf numFmtId="166" fontId="0" fillId="3" borderId="53" xfId="0" applyNumberFormat="1" applyFill="1" applyBorder="1" applyAlignment="1">
      <alignment horizontal="center" vertical="center" wrapText="1"/>
    </xf>
    <xf numFmtId="166" fontId="0" fillId="3" borderId="3" xfId="0" applyNumberFormat="1" applyFill="1" applyBorder="1" applyAlignment="1">
      <alignment horizontal="center" vertical="center" wrapText="1"/>
    </xf>
    <xf numFmtId="166" fontId="0" fillId="3" borderId="36" xfId="0" applyNumberFormat="1" applyFill="1" applyBorder="1" applyAlignment="1">
      <alignment horizontal="center" vertical="center" wrapText="1"/>
    </xf>
    <xf numFmtId="166" fontId="0" fillId="3" borderId="37" xfId="0" applyNumberFormat="1" applyFill="1" applyBorder="1" applyAlignment="1">
      <alignment horizontal="center" vertical="center" wrapText="1"/>
    </xf>
    <xf numFmtId="166" fontId="0" fillId="3" borderId="17" xfId="0" applyNumberFormat="1" applyFill="1" applyBorder="1" applyAlignment="1">
      <alignment horizontal="center" vertical="center" wrapText="1"/>
    </xf>
    <xf numFmtId="166" fontId="0" fillId="3" borderId="25" xfId="0" applyNumberFormat="1" applyFill="1" applyBorder="1" applyAlignment="1">
      <alignment horizontal="center" vertical="center" wrapText="1"/>
    </xf>
    <xf numFmtId="166" fontId="0" fillId="3" borderId="26" xfId="0" applyNumberFormat="1" applyFill="1" applyBorder="1" applyAlignment="1">
      <alignment horizontal="center" vertical="center" wrapText="1"/>
    </xf>
    <xf numFmtId="166" fontId="0" fillId="3" borderId="33" xfId="0" applyNumberFormat="1" applyFill="1" applyBorder="1" applyAlignment="1">
      <alignment horizontal="center" vertical="center" wrapText="1"/>
    </xf>
    <xf numFmtId="0" fontId="2" fillId="0" borderId="35" xfId="0" applyFont="1" applyBorder="1" applyAlignment="1">
      <alignment horizontal="center" vertical="center"/>
    </xf>
    <xf numFmtId="0" fontId="0" fillId="0" borderId="36" xfId="0" applyBorder="1" applyAlignment="1">
      <alignment horizontal="center" vertical="center" wrapText="1"/>
    </xf>
    <xf numFmtId="0" fontId="0" fillId="0" borderId="36" xfId="0" applyBorder="1" applyAlignment="1">
      <alignment horizontal="left" vertical="center" wrapText="1"/>
    </xf>
    <xf numFmtId="0" fontId="7" fillId="0" borderId="36" xfId="2" applyBorder="1" applyAlignment="1">
      <alignment horizontal="center" vertical="center" wrapText="1"/>
    </xf>
    <xf numFmtId="166" fontId="0" fillId="3" borderId="7" xfId="0" applyNumberFormat="1" applyFill="1" applyBorder="1" applyAlignment="1">
      <alignment horizontal="center" vertical="center" wrapText="1"/>
    </xf>
    <xf numFmtId="166" fontId="0" fillId="3" borderId="58" xfId="0" applyNumberFormat="1" applyFill="1" applyBorder="1" applyAlignment="1">
      <alignment horizontal="center" vertical="center" wrapText="1"/>
    </xf>
    <xf numFmtId="166" fontId="0" fillId="3" borderId="59" xfId="0" applyNumberFormat="1" applyFill="1" applyBorder="1" applyAlignment="1">
      <alignment horizontal="center" vertical="center" wrapText="1"/>
    </xf>
    <xf numFmtId="0" fontId="7" fillId="0" borderId="50" xfId="2" applyBorder="1" applyAlignment="1">
      <alignment horizontal="center"/>
    </xf>
    <xf numFmtId="166" fontId="0" fillId="3" borderId="20" xfId="0" applyNumberFormat="1" applyFill="1" applyBorder="1" applyAlignment="1">
      <alignment horizontal="center" vertical="center" wrapText="1"/>
    </xf>
    <xf numFmtId="166" fontId="0" fillId="3" borderId="60" xfId="0" applyNumberFormat="1" applyFill="1" applyBorder="1" applyAlignment="1">
      <alignment horizontal="center" vertical="center" wrapText="1"/>
    </xf>
    <xf numFmtId="166" fontId="0" fillId="3" borderId="61" xfId="0" applyNumberFormat="1" applyFill="1" applyBorder="1" applyAlignment="1">
      <alignment horizontal="center" vertical="center" wrapText="1"/>
    </xf>
    <xf numFmtId="0" fontId="33" fillId="8" borderId="0" xfId="0" applyFont="1" applyFill="1" applyAlignment="1">
      <alignment horizontal="left"/>
    </xf>
    <xf numFmtId="0" fontId="53" fillId="0" borderId="0" xfId="0" applyFont="1" applyAlignment="1">
      <alignment horizontal="left" vertical="center" wrapText="1"/>
    </xf>
    <xf numFmtId="0" fontId="33" fillId="0" borderId="0" xfId="0" applyFont="1" applyAlignment="1">
      <alignment horizontal="left" vertical="center" wrapText="1"/>
    </xf>
    <xf numFmtId="166" fontId="4" fillId="3" borderId="6" xfId="0" applyNumberFormat="1" applyFont="1" applyFill="1" applyBorder="1" applyAlignment="1">
      <alignment horizontal="center" vertical="center"/>
    </xf>
    <xf numFmtId="166" fontId="4" fillId="3" borderId="3" xfId="0" applyNumberFormat="1" applyFont="1" applyFill="1" applyBorder="1" applyAlignment="1">
      <alignment horizontal="center" vertical="center"/>
    </xf>
    <xf numFmtId="17" fontId="14" fillId="8" borderId="0" xfId="4" applyNumberFormat="1" applyFont="1" applyFill="1" applyAlignment="1">
      <alignment horizontal="left" vertical="center"/>
    </xf>
    <xf numFmtId="17" fontId="14" fillId="8" borderId="0" xfId="4" applyNumberFormat="1" applyFont="1" applyFill="1" applyAlignment="1">
      <alignment horizontal="left" vertical="top"/>
    </xf>
    <xf numFmtId="17" fontId="14" fillId="8" borderId="0" xfId="4" applyNumberFormat="1" applyFont="1" applyFill="1" applyAlignment="1">
      <alignment horizontal="center" vertical="top"/>
    </xf>
    <xf numFmtId="0" fontId="0" fillId="8" borderId="0" xfId="0" applyFill="1" applyAlignment="1">
      <alignment horizontal="center"/>
    </xf>
    <xf numFmtId="0" fontId="14" fillId="8" borderId="0" xfId="4" applyFont="1" applyFill="1" applyAlignment="1">
      <alignment horizontal="left" vertical="top"/>
    </xf>
    <xf numFmtId="0" fontId="2" fillId="0" borderId="16" xfId="0" applyFont="1" applyBorder="1" applyAlignment="1">
      <alignment horizontal="center" vertical="center"/>
    </xf>
    <xf numFmtId="0" fontId="2" fillId="0" borderId="24" xfId="0" applyFont="1" applyBorder="1" applyAlignment="1">
      <alignment horizontal="center" vertical="center"/>
    </xf>
    <xf numFmtId="0" fontId="2" fillId="0" borderId="21" xfId="0" applyFont="1" applyBorder="1" applyAlignment="1">
      <alignment horizontal="center" vertical="center"/>
    </xf>
    <xf numFmtId="0" fontId="2" fillId="0" borderId="27" xfId="0" applyFont="1" applyBorder="1" applyAlignment="1">
      <alignment horizontal="center" vertical="center"/>
    </xf>
    <xf numFmtId="0" fontId="0" fillId="0" borderId="23" xfId="0" applyBorder="1" applyAlignment="1">
      <alignment horizontal="center" vertical="center" wrapText="1"/>
    </xf>
    <xf numFmtId="0" fontId="0" fillId="0" borderId="28" xfId="0" applyBorder="1" applyAlignment="1">
      <alignment horizontal="center" vertical="center" wrapText="1"/>
    </xf>
    <xf numFmtId="0" fontId="0" fillId="0" borderId="45" xfId="0" applyBorder="1" applyAlignment="1">
      <alignment horizontal="center" vertical="center" wrapText="1"/>
    </xf>
    <xf numFmtId="0" fontId="7" fillId="0" borderId="40" xfId="2" applyBorder="1" applyAlignment="1">
      <alignment horizontal="center" vertical="center" wrapText="1"/>
    </xf>
    <xf numFmtId="0" fontId="7" fillId="0" borderId="43" xfId="2" applyBorder="1" applyAlignment="1">
      <alignment horizontal="center" vertical="center" wrapText="1"/>
    </xf>
    <xf numFmtId="0" fontId="7" fillId="0" borderId="46" xfId="2" applyBorder="1" applyAlignment="1">
      <alignment horizontal="center" vertical="center" wrapText="1"/>
    </xf>
    <xf numFmtId="0" fontId="2" fillId="0" borderId="47" xfId="0" applyFont="1" applyBorder="1" applyAlignment="1">
      <alignment horizontal="center" vertical="center"/>
    </xf>
    <xf numFmtId="0" fontId="0" fillId="0" borderId="40" xfId="0" applyBorder="1" applyAlignment="1">
      <alignment horizontal="center" vertical="center"/>
    </xf>
    <xf numFmtId="0" fontId="0" fillId="0" borderId="43" xfId="0" applyBorder="1" applyAlignment="1">
      <alignment horizontal="center" vertical="center"/>
    </xf>
    <xf numFmtId="0" fontId="0" fillId="0" borderId="46" xfId="0" applyBorder="1" applyAlignment="1">
      <alignment horizontal="center" vertical="center"/>
    </xf>
    <xf numFmtId="0" fontId="7" fillId="0" borderId="40" xfId="2" applyBorder="1" applyAlignment="1">
      <alignment horizontal="center" vertical="center"/>
    </xf>
    <xf numFmtId="0" fontId="7" fillId="0" borderId="43" xfId="2" applyBorder="1" applyAlignment="1">
      <alignment horizontal="center" vertical="center"/>
    </xf>
    <xf numFmtId="0" fontId="7" fillId="0" borderId="46" xfId="2" applyBorder="1" applyAlignment="1">
      <alignment horizontal="center" vertical="center"/>
    </xf>
    <xf numFmtId="0" fontId="0" fillId="0" borderId="28" xfId="0" applyBorder="1" applyAlignment="1">
      <alignment horizontal="center" vertical="center"/>
    </xf>
    <xf numFmtId="0" fontId="0" fillId="0" borderId="45" xfId="0" applyBorder="1" applyAlignment="1">
      <alignment horizontal="center" vertical="center"/>
    </xf>
    <xf numFmtId="0" fontId="0" fillId="0" borderId="23" xfId="0" applyBorder="1" applyAlignment="1">
      <alignment horizontal="center" vertical="center"/>
    </xf>
    <xf numFmtId="0" fontId="0" fillId="0" borderId="40" xfId="0" applyBorder="1" applyAlignment="1">
      <alignment horizontal="center"/>
    </xf>
    <xf numFmtId="0" fontId="0" fillId="0" borderId="46" xfId="0" applyBorder="1" applyAlignment="1">
      <alignment horizontal="center"/>
    </xf>
    <xf numFmtId="0" fontId="2" fillId="0" borderId="40" xfId="0" applyFont="1" applyBorder="1" applyAlignment="1">
      <alignment horizontal="center" vertical="center" wrapText="1"/>
    </xf>
    <xf numFmtId="0" fontId="2" fillId="0" borderId="43" xfId="0" applyFont="1" applyBorder="1" applyAlignment="1">
      <alignment horizontal="center" vertical="center" wrapText="1"/>
    </xf>
    <xf numFmtId="0" fontId="2" fillId="0" borderId="46" xfId="0" applyFont="1" applyBorder="1" applyAlignment="1">
      <alignment horizontal="center" vertical="center" wrapText="1"/>
    </xf>
    <xf numFmtId="0" fontId="0" fillId="0" borderId="43" xfId="0" applyBorder="1" applyAlignment="1">
      <alignment horizontal="center"/>
    </xf>
    <xf numFmtId="0" fontId="0" fillId="0" borderId="0" xfId="0" applyAlignment="1">
      <alignment horizontal="left" vertical="center" wrapText="1"/>
    </xf>
    <xf numFmtId="0" fontId="32" fillId="8" borderId="0" xfId="0" applyFont="1" applyFill="1" applyAlignment="1">
      <alignment horizontal="left" vertical="center"/>
    </xf>
    <xf numFmtId="49" fontId="32" fillId="8" borderId="0" xfId="0" applyNumberFormat="1" applyFont="1" applyFill="1" applyAlignment="1">
      <alignment horizontal="left" vertical="center" wrapText="1"/>
    </xf>
    <xf numFmtId="0" fontId="32" fillId="8" borderId="0" xfId="0" applyFont="1" applyFill="1" applyAlignment="1">
      <alignment horizontal="left" vertical="center" wrapText="1"/>
    </xf>
    <xf numFmtId="0" fontId="6" fillId="2" borderId="0" xfId="0" applyFont="1" applyFill="1" applyAlignment="1">
      <alignment horizontal="center"/>
    </xf>
    <xf numFmtId="0" fontId="21" fillId="6" borderId="8" xfId="0" applyFont="1" applyFill="1" applyBorder="1" applyAlignment="1">
      <alignment horizontal="left" vertical="center"/>
    </xf>
    <xf numFmtId="0" fontId="21" fillId="6" borderId="2" xfId="0" applyFont="1" applyFill="1" applyBorder="1" applyAlignment="1">
      <alignment horizontal="left" vertical="center"/>
    </xf>
    <xf numFmtId="0" fontId="54" fillId="0" borderId="0" xfId="0" applyFont="1" applyAlignment="1">
      <alignment horizontal="left" vertical="center" wrapText="1"/>
    </xf>
    <xf numFmtId="0" fontId="49" fillId="2" borderId="15" xfId="0" applyFont="1" applyFill="1" applyBorder="1" applyAlignment="1">
      <alignment horizontal="center" vertical="center" wrapText="1"/>
    </xf>
    <xf numFmtId="0" fontId="49" fillId="2" borderId="4" xfId="0" applyFont="1" applyFill="1" applyBorder="1" applyAlignment="1">
      <alignment horizontal="center" vertical="center" wrapText="1"/>
    </xf>
    <xf numFmtId="0" fontId="49" fillId="2" borderId="10" xfId="0" applyFont="1" applyFill="1" applyBorder="1" applyAlignment="1">
      <alignment horizontal="center" vertical="center" wrapText="1"/>
    </xf>
    <xf numFmtId="0" fontId="49" fillId="2" borderId="5" xfId="0" applyFont="1" applyFill="1" applyBorder="1" applyAlignment="1">
      <alignment horizontal="center" vertical="center" wrapText="1"/>
    </xf>
    <xf numFmtId="0" fontId="49" fillId="2" borderId="34" xfId="0" applyFont="1" applyFill="1" applyBorder="1" applyAlignment="1">
      <alignment horizontal="center" vertical="center" wrapText="1"/>
    </xf>
    <xf numFmtId="0" fontId="49" fillId="2" borderId="8" xfId="0" applyFont="1" applyFill="1" applyBorder="1" applyAlignment="1">
      <alignment horizontal="center" vertical="center" wrapText="1"/>
    </xf>
    <xf numFmtId="0" fontId="49" fillId="2" borderId="9" xfId="0" applyFont="1" applyFill="1" applyBorder="1" applyAlignment="1">
      <alignment horizontal="center" vertical="center" wrapText="1"/>
    </xf>
    <xf numFmtId="0" fontId="49" fillId="2" borderId="2" xfId="0" applyFont="1" applyFill="1" applyBorder="1" applyAlignment="1">
      <alignment horizontal="center" vertical="center" wrapText="1"/>
    </xf>
    <xf numFmtId="0" fontId="33" fillId="0" borderId="0" xfId="4" applyFont="1" applyAlignment="1">
      <alignment horizontal="left" vertical="center" wrapText="1"/>
    </xf>
    <xf numFmtId="0" fontId="29" fillId="0" borderId="8" xfId="0" applyFont="1" applyBorder="1" applyAlignment="1">
      <alignment horizontal="center" vertical="center"/>
    </xf>
    <xf numFmtId="0" fontId="29" fillId="0" borderId="9" xfId="0" applyFont="1" applyBorder="1" applyAlignment="1">
      <alignment horizontal="center" vertical="center"/>
    </xf>
    <xf numFmtId="0" fontId="8" fillId="8" borderId="0" xfId="0" applyFont="1" applyFill="1" applyAlignment="1">
      <alignment horizontal="center"/>
    </xf>
    <xf numFmtId="0" fontId="35" fillId="0" borderId="0" xfId="0" applyFont="1" applyAlignment="1">
      <alignment horizontal="left" vertical="center"/>
    </xf>
    <xf numFmtId="0" fontId="36" fillId="0" borderId="4" xfId="2" applyFont="1" applyBorder="1" applyAlignment="1">
      <alignment horizontal="left"/>
    </xf>
    <xf numFmtId="0" fontId="28" fillId="11" borderId="8" xfId="0" applyFont="1" applyFill="1" applyBorder="1" applyAlignment="1">
      <alignment horizontal="left" vertical="center"/>
    </xf>
    <xf numFmtId="0" fontId="28" fillId="11" borderId="2" xfId="0" applyFont="1" applyFill="1" applyBorder="1" applyAlignment="1">
      <alignment horizontal="left" vertical="center"/>
    </xf>
    <xf numFmtId="0" fontId="28" fillId="11" borderId="10" xfId="0" applyFont="1" applyFill="1" applyBorder="1" applyAlignment="1">
      <alignment horizontal="left" vertical="center"/>
    </xf>
    <xf numFmtId="0" fontId="28" fillId="11" borderId="5" xfId="0" applyFont="1" applyFill="1" applyBorder="1" applyAlignment="1">
      <alignment horizontal="left" vertical="center"/>
    </xf>
    <xf numFmtId="0" fontId="28" fillId="11" borderId="8" xfId="0" applyFont="1" applyFill="1" applyBorder="1" applyAlignment="1">
      <alignment horizontal="left" vertical="top"/>
    </xf>
    <xf numFmtId="0" fontId="28" fillId="11" borderId="2" xfId="0" applyFont="1" applyFill="1" applyBorder="1" applyAlignment="1">
      <alignment horizontal="left" vertical="top"/>
    </xf>
    <xf numFmtId="0" fontId="0" fillId="0" borderId="1" xfId="0" applyBorder="1" applyAlignment="1">
      <alignment horizontal="center" wrapText="1"/>
    </xf>
    <xf numFmtId="0" fontId="0" fillId="0" borderId="1" xfId="0" applyBorder="1" applyAlignment="1">
      <alignment horizontal="center"/>
    </xf>
    <xf numFmtId="0" fontId="28" fillId="11" borderId="11" xfId="0" applyFont="1" applyFill="1" applyBorder="1" applyAlignment="1">
      <alignment horizontal="left" vertical="center"/>
    </xf>
    <xf numFmtId="0" fontId="28" fillId="11" borderId="0" xfId="0" applyFont="1" applyFill="1" applyAlignment="1">
      <alignment horizontal="left" vertical="center"/>
    </xf>
    <xf numFmtId="0" fontId="60" fillId="8" borderId="0" xfId="0" applyFont="1" applyFill="1" applyAlignment="1">
      <alignment horizontal="center" vertical="center"/>
    </xf>
    <xf numFmtId="0" fontId="35" fillId="8" borderId="0" xfId="0" applyFont="1" applyFill="1" applyAlignment="1">
      <alignment horizontal="left" vertical="center"/>
    </xf>
    <xf numFmtId="0" fontId="62" fillId="12" borderId="13" xfId="0" applyFont="1" applyFill="1" applyBorder="1" applyAlignment="1">
      <alignment horizontal="left" vertical="center" wrapText="1"/>
    </xf>
    <xf numFmtId="0" fontId="62" fillId="12" borderId="14" xfId="0" applyFont="1" applyFill="1" applyBorder="1" applyAlignment="1">
      <alignment horizontal="left" vertical="center" wrapText="1"/>
    </xf>
    <xf numFmtId="0" fontId="37" fillId="12" borderId="13" xfId="0" applyFont="1" applyFill="1" applyBorder="1" applyAlignment="1">
      <alignment horizontal="left" vertical="center" wrapText="1"/>
    </xf>
    <xf numFmtId="0" fontId="37" fillId="12" borderId="14" xfId="0" applyFont="1" applyFill="1" applyBorder="1" applyAlignment="1">
      <alignment horizontal="left" vertical="center" wrapText="1"/>
    </xf>
    <xf numFmtId="0" fontId="33" fillId="8" borderId="0" xfId="4" applyFont="1" applyFill="1" applyAlignment="1">
      <alignment horizontal="left"/>
    </xf>
    <xf numFmtId="49" fontId="2" fillId="0" borderId="0" xfId="5" applyNumberFormat="1" applyFont="1" applyAlignment="1">
      <alignment horizontal="left" vertical="center"/>
    </xf>
    <xf numFmtId="0" fontId="33" fillId="0" borderId="0" xfId="4" applyFont="1" applyAlignment="1">
      <alignment horizontal="left"/>
    </xf>
    <xf numFmtId="0" fontId="1" fillId="0" borderId="0" xfId="5" applyAlignment="1">
      <alignment horizontal="center" vertical="center"/>
    </xf>
    <xf numFmtId="49" fontId="1" fillId="0" borderId="0" xfId="5" applyNumberFormat="1" applyAlignment="1">
      <alignment horizontal="left" vertical="center" wrapText="1"/>
    </xf>
    <xf numFmtId="0" fontId="2" fillId="0" borderId="4" xfId="5" applyFont="1" applyBorder="1" applyAlignment="1">
      <alignment horizontal="left" vertical="center"/>
    </xf>
    <xf numFmtId="1" fontId="6" fillId="2" borderId="0" xfId="6" applyNumberFormat="1" applyFont="1" applyFill="1" applyAlignment="1">
      <alignment horizontal="left" vertical="center"/>
    </xf>
    <xf numFmtId="0" fontId="2" fillId="0" borderId="4" xfId="4" applyFont="1" applyBorder="1" applyAlignment="1">
      <alignment horizontal="center" vertical="center" wrapText="1"/>
    </xf>
    <xf numFmtId="0" fontId="2" fillId="0" borderId="0" xfId="4" applyFont="1" applyAlignment="1">
      <alignment horizontal="center" vertical="center" wrapText="1"/>
    </xf>
    <xf numFmtId="164" fontId="3" fillId="2" borderId="8" xfId="5" applyNumberFormat="1" applyFont="1" applyFill="1" applyBorder="1" applyAlignment="1">
      <alignment horizontal="center" vertical="center" wrapText="1"/>
    </xf>
    <xf numFmtId="164" fontId="3" fillId="2" borderId="2" xfId="5" applyNumberFormat="1" applyFont="1" applyFill="1" applyBorder="1" applyAlignment="1">
      <alignment horizontal="center" vertical="center" wrapText="1"/>
    </xf>
    <xf numFmtId="0" fontId="11" fillId="8" borderId="0" xfId="4" applyFont="1" applyFill="1" applyAlignment="1">
      <alignment horizontal="center" vertical="center" textRotation="90" wrapText="1"/>
    </xf>
    <xf numFmtId="0" fontId="3" fillId="8" borderId="0" xfId="4" applyFont="1" applyFill="1" applyAlignment="1">
      <alignment horizontal="center" vertical="center" textRotation="90" wrapText="1"/>
    </xf>
    <xf numFmtId="0" fontId="21" fillId="6" borderId="11" xfId="0" applyFont="1" applyFill="1" applyBorder="1" applyAlignment="1">
      <alignment horizontal="left" vertical="center"/>
    </xf>
    <xf numFmtId="0" fontId="21" fillId="6" borderId="0" xfId="0" applyFont="1" applyFill="1" applyAlignment="1">
      <alignment horizontal="left" vertical="center"/>
    </xf>
    <xf numFmtId="0" fontId="33" fillId="0" borderId="0" xfId="0" applyFont="1" applyAlignment="1">
      <alignment horizontal="left"/>
    </xf>
    <xf numFmtId="0" fontId="34" fillId="0" borderId="0" xfId="2" applyFont="1" applyAlignment="1">
      <alignment horizontal="left"/>
    </xf>
    <xf numFmtId="0" fontId="0" fillId="0" borderId="0" xfId="0" applyAlignment="1">
      <alignment horizontal="center"/>
    </xf>
    <xf numFmtId="0" fontId="21" fillId="6" borderId="15" xfId="0" applyFont="1" applyFill="1" applyBorder="1" applyAlignment="1">
      <alignment horizontal="left" vertical="center"/>
    </xf>
    <xf numFmtId="0" fontId="21" fillId="6" borderId="4" xfId="0" applyFont="1" applyFill="1" applyBorder="1" applyAlignment="1">
      <alignment horizontal="left" vertical="center"/>
    </xf>
    <xf numFmtId="0" fontId="0" fillId="0" borderId="0" xfId="0" applyAlignment="1">
      <alignment horizontal="center" vertical="center" wrapText="1"/>
    </xf>
    <xf numFmtId="0" fontId="15" fillId="0" borderId="0" xfId="0" applyFont="1" applyAlignment="1">
      <alignment horizontal="center" vertical="center" wrapText="1"/>
    </xf>
    <xf numFmtId="0" fontId="15" fillId="0" borderId="4" xfId="0" applyFont="1" applyBorder="1" applyAlignment="1">
      <alignment horizontal="center" vertical="center" wrapText="1"/>
    </xf>
    <xf numFmtId="0" fontId="5" fillId="8" borderId="0" xfId="0" applyFont="1" applyFill="1" applyAlignment="1">
      <alignment horizontal="left" vertical="center" wrapText="1"/>
    </xf>
    <xf numFmtId="0" fontId="2" fillId="8" borderId="4" xfId="0" applyFont="1" applyFill="1" applyBorder="1" applyAlignment="1">
      <alignment horizontal="left"/>
    </xf>
    <xf numFmtId="0" fontId="38" fillId="8" borderId="0" xfId="0" applyFont="1" applyFill="1" applyAlignment="1">
      <alignment horizontal="center"/>
    </xf>
    <xf numFmtId="0" fontId="50" fillId="8" borderId="0" xfId="0" applyFont="1" applyFill="1" applyAlignment="1">
      <alignment horizontal="left"/>
    </xf>
    <xf numFmtId="0" fontId="50" fillId="8" borderId="0" xfId="4" applyFont="1" applyFill="1" applyAlignment="1">
      <alignment horizontal="left"/>
    </xf>
    <xf numFmtId="166" fontId="65" fillId="2" borderId="1" xfId="0" applyNumberFormat="1" applyFont="1" applyFill="1" applyBorder="1" applyAlignment="1">
      <alignment horizontal="center" vertical="center"/>
    </xf>
    <xf numFmtId="0" fontId="0" fillId="17" borderId="7" xfId="0" applyFill="1" applyBorder="1" applyAlignment="1">
      <alignment horizontal="center" vertical="center" wrapText="1"/>
    </xf>
    <xf numFmtId="0" fontId="0" fillId="17" borderId="3" xfId="0" applyFill="1" applyBorder="1" applyAlignment="1">
      <alignment horizontal="center" vertical="center" wrapText="1"/>
    </xf>
    <xf numFmtId="166" fontId="49" fillId="2" borderId="8" xfId="0" applyNumberFormat="1" applyFont="1" applyFill="1" applyBorder="1" applyAlignment="1">
      <alignment horizontal="left" vertical="center"/>
    </xf>
    <xf numFmtId="166" fontId="49" fillId="2" borderId="2" xfId="0" applyNumberFormat="1" applyFont="1" applyFill="1" applyBorder="1" applyAlignment="1">
      <alignment horizontal="left" vertical="center"/>
    </xf>
    <xf numFmtId="166" fontId="30" fillId="8" borderId="8" xfId="0" applyNumberFormat="1" applyFont="1" applyFill="1" applyBorder="1" applyAlignment="1">
      <alignment horizontal="center" vertical="center" wrapText="1"/>
    </xf>
    <xf numFmtId="166" fontId="30" fillId="8" borderId="9" xfId="0" applyNumberFormat="1" applyFont="1" applyFill="1" applyBorder="1" applyAlignment="1">
      <alignment horizontal="center" vertical="center" wrapText="1"/>
    </xf>
    <xf numFmtId="166" fontId="49" fillId="2" borderId="1" xfId="0" applyNumberFormat="1" applyFont="1" applyFill="1" applyBorder="1" applyAlignment="1">
      <alignment horizontal="left" vertical="center"/>
    </xf>
    <xf numFmtId="0" fontId="0" fillId="17" borderId="1" xfId="0" applyFill="1" applyBorder="1" applyAlignment="1">
      <alignment horizontal="center" vertical="center" wrapText="1"/>
    </xf>
    <xf numFmtId="166" fontId="3" fillId="2" borderId="8" xfId="0" applyNumberFormat="1" applyFont="1" applyFill="1" applyBorder="1" applyAlignment="1">
      <alignment horizontal="center" vertical="center"/>
    </xf>
    <xf numFmtId="166" fontId="3" fillId="2" borderId="9" xfId="0" applyNumberFormat="1" applyFont="1" applyFill="1" applyBorder="1" applyAlignment="1">
      <alignment horizontal="center" vertical="center"/>
    </xf>
    <xf numFmtId="0" fontId="48" fillId="8" borderId="0" xfId="0" applyFont="1" applyFill="1" applyAlignment="1">
      <alignment horizontal="left" vertical="center"/>
    </xf>
    <xf numFmtId="166" fontId="49" fillId="2" borderId="15" xfId="0" applyNumberFormat="1" applyFont="1" applyFill="1" applyBorder="1" applyAlignment="1">
      <alignment horizontal="left" vertical="center"/>
    </xf>
    <xf numFmtId="166" fontId="49" fillId="2" borderId="4" xfId="0" applyNumberFormat="1" applyFont="1" applyFill="1" applyBorder="1" applyAlignment="1">
      <alignment horizontal="left" vertical="center"/>
    </xf>
    <xf numFmtId="0" fontId="8" fillId="8" borderId="0" xfId="0" applyFont="1" applyFill="1" applyAlignment="1">
      <alignment horizontal="center" wrapText="1"/>
    </xf>
    <xf numFmtId="0" fontId="31" fillId="8" borderId="0" xfId="0" applyFont="1" applyFill="1" applyAlignment="1">
      <alignment horizontal="center" vertical="center" wrapText="1"/>
    </xf>
    <xf numFmtId="0" fontId="8" fillId="8" borderId="0" xfId="0" applyFont="1" applyFill="1" applyAlignment="1">
      <alignment horizontal="center" vertical="center" wrapText="1"/>
    </xf>
    <xf numFmtId="0" fontId="2" fillId="8" borderId="0" xfId="0" applyFont="1" applyFill="1" applyAlignment="1">
      <alignment horizontal="left" wrapText="1"/>
    </xf>
    <xf numFmtId="166" fontId="0" fillId="16" borderId="1" xfId="0" applyNumberFormat="1" applyFill="1" applyBorder="1" applyAlignment="1">
      <alignment horizontal="center" vertical="center" wrapText="1"/>
    </xf>
    <xf numFmtId="164" fontId="0" fillId="8" borderId="23" xfId="0" applyNumberFormat="1" applyFill="1" applyBorder="1"/>
    <xf numFmtId="0" fontId="0" fillId="8" borderId="0" xfId="0" applyFill="1" applyBorder="1"/>
    <xf numFmtId="164" fontId="0" fillId="8" borderId="0" xfId="0" applyNumberFormat="1" applyFill="1" applyBorder="1"/>
    <xf numFmtId="164" fontId="0" fillId="8" borderId="28" xfId="0" applyNumberFormat="1" applyFill="1" applyBorder="1"/>
    <xf numFmtId="164" fontId="0" fillId="3" borderId="17" xfId="0" applyNumberFormat="1" applyFill="1" applyBorder="1" applyAlignment="1">
      <alignment vertical="center" wrapText="1"/>
    </xf>
    <xf numFmtId="49" fontId="16" fillId="8" borderId="0" xfId="0" applyNumberFormat="1" applyFont="1" applyFill="1" applyBorder="1" applyAlignment="1">
      <alignment horizontal="left" vertical="center"/>
    </xf>
    <xf numFmtId="0" fontId="18" fillId="8" borderId="0" xfId="0" applyFont="1" applyFill="1" applyBorder="1" applyAlignment="1">
      <alignment vertical="center" wrapText="1"/>
    </xf>
    <xf numFmtId="164" fontId="16" fillId="8" borderId="0" xfId="9" applyNumberFormat="1" applyFont="1" applyFill="1" applyBorder="1" applyAlignment="1">
      <alignment vertical="center"/>
    </xf>
    <xf numFmtId="164" fontId="16" fillId="8" borderId="28" xfId="9" applyNumberFormat="1" applyFont="1" applyFill="1" applyBorder="1" applyAlignment="1">
      <alignment vertical="center"/>
    </xf>
    <xf numFmtId="164" fontId="16" fillId="3" borderId="26" xfId="9" applyNumberFormat="1" applyFont="1" applyFill="1" applyBorder="1" applyAlignment="1">
      <alignment vertical="center"/>
    </xf>
    <xf numFmtId="0" fontId="66" fillId="0" borderId="21" xfId="0" applyFont="1" applyBorder="1"/>
    <xf numFmtId="0" fontId="0" fillId="8" borderId="23" xfId="0" applyFill="1" applyBorder="1"/>
    <xf numFmtId="167" fontId="0" fillId="8" borderId="0" xfId="0" applyNumberFormat="1" applyFill="1" applyBorder="1"/>
    <xf numFmtId="9" fontId="0" fillId="8" borderId="0" xfId="1" applyFont="1" applyFill="1" applyBorder="1" applyAlignment="1">
      <alignment vertical="center"/>
    </xf>
    <xf numFmtId="9" fontId="0" fillId="8" borderId="28" xfId="0" applyNumberFormat="1" applyFill="1" applyBorder="1"/>
    <xf numFmtId="164" fontId="0" fillId="7" borderId="18" xfId="9" applyNumberFormat="1" applyFont="1" applyFill="1" applyBorder="1" applyAlignment="1">
      <alignment vertical="center"/>
    </xf>
    <xf numFmtId="167" fontId="0" fillId="8" borderId="0" xfId="9" applyNumberFormat="1" applyFont="1" applyFill="1" applyBorder="1" applyAlignment="1">
      <alignment vertical="center"/>
    </xf>
    <xf numFmtId="0" fontId="0" fillId="8" borderId="28" xfId="0" applyFill="1" applyBorder="1"/>
    <xf numFmtId="49" fontId="0" fillId="8" borderId="0" xfId="0" applyNumberFormat="1" applyFill="1" applyBorder="1" applyAlignment="1">
      <alignment horizontal="left" vertical="center"/>
    </xf>
    <xf numFmtId="49" fontId="0" fillId="8" borderId="0" xfId="0" applyNumberFormat="1" applyFill="1" applyBorder="1" applyAlignment="1">
      <alignment vertical="center"/>
    </xf>
    <xf numFmtId="164" fontId="0" fillId="8" borderId="0" xfId="9" applyNumberFormat="1" applyFont="1" applyFill="1" applyBorder="1" applyAlignment="1">
      <alignment vertical="center"/>
    </xf>
    <xf numFmtId="164" fontId="0" fillId="8" borderId="28" xfId="9" applyNumberFormat="1" applyFont="1" applyFill="1" applyBorder="1" applyAlignment="1">
      <alignment vertical="center"/>
    </xf>
    <xf numFmtId="167" fontId="16" fillId="8" borderId="0" xfId="9" applyNumberFormat="1" applyFont="1" applyFill="1" applyBorder="1" applyAlignment="1">
      <alignment vertical="center"/>
    </xf>
    <xf numFmtId="164" fontId="0" fillId="7" borderId="30" xfId="9" applyNumberFormat="1" applyFont="1" applyFill="1" applyBorder="1" applyAlignment="1">
      <alignment vertical="center"/>
    </xf>
    <xf numFmtId="49" fontId="0" fillId="8" borderId="0" xfId="9" applyNumberFormat="1" applyFont="1" applyFill="1" applyBorder="1" applyAlignment="1">
      <alignment vertical="center"/>
    </xf>
    <xf numFmtId="164" fontId="0" fillId="7" borderId="17" xfId="9" applyNumberFormat="1" applyFont="1" applyFill="1" applyBorder="1" applyAlignment="1">
      <alignment vertical="center"/>
    </xf>
    <xf numFmtId="44" fontId="0" fillId="8" borderId="0" xfId="0" applyNumberFormat="1" applyFill="1" applyBorder="1" applyAlignment="1">
      <alignment vertical="center"/>
    </xf>
    <xf numFmtId="44" fontId="0" fillId="8" borderId="28" xfId="0" applyNumberFormat="1" applyFill="1" applyBorder="1"/>
    <xf numFmtId="164" fontId="0" fillId="7" borderId="17" xfId="0" applyNumberFormat="1" applyFill="1" applyBorder="1"/>
    <xf numFmtId="164" fontId="38" fillId="7" borderId="17" xfId="9" applyNumberFormat="1" applyFont="1" applyFill="1" applyBorder="1" applyAlignment="1">
      <alignment vertical="center"/>
    </xf>
    <xf numFmtId="0" fontId="0" fillId="0" borderId="0" xfId="0" applyBorder="1"/>
    <xf numFmtId="164" fontId="0" fillId="0" borderId="0" xfId="0" applyNumberFormat="1" applyBorder="1"/>
    <xf numFmtId="167" fontId="0" fillId="0" borderId="0" xfId="0" applyNumberFormat="1" applyBorder="1"/>
    <xf numFmtId="164" fontId="0" fillId="0" borderId="28" xfId="0" applyNumberFormat="1" applyBorder="1"/>
    <xf numFmtId="164" fontId="0" fillId="7" borderId="17" xfId="1" applyNumberFormat="1" applyFont="1" applyFill="1" applyBorder="1" applyAlignment="1">
      <alignment vertical="center"/>
    </xf>
    <xf numFmtId="164" fontId="0" fillId="7" borderId="26" xfId="1" applyNumberFormat="1" applyFont="1" applyFill="1" applyBorder="1" applyAlignment="1">
      <alignment vertical="center"/>
    </xf>
    <xf numFmtId="0" fontId="0" fillId="8" borderId="23" xfId="0" applyFill="1" applyBorder="1" applyAlignment="1">
      <alignment horizontal="left" vertical="center"/>
    </xf>
    <xf numFmtId="164" fontId="0" fillId="7" borderId="26" xfId="9" applyNumberFormat="1" applyFont="1" applyFill="1" applyBorder="1" applyAlignment="1">
      <alignment vertical="center"/>
    </xf>
    <xf numFmtId="0" fontId="0" fillId="8" borderId="23" xfId="0" applyFill="1" applyBorder="1" applyAlignment="1">
      <alignment horizontal="right" vertical="center"/>
    </xf>
    <xf numFmtId="166" fontId="0" fillId="16" borderId="17" xfId="0" applyNumberFormat="1" applyFill="1" applyBorder="1" applyAlignment="1">
      <alignment horizontal="center" vertical="center" wrapText="1"/>
    </xf>
    <xf numFmtId="166" fontId="0" fillId="16" borderId="25" xfId="0" applyNumberFormat="1" applyFill="1" applyBorder="1" applyAlignment="1">
      <alignment horizontal="center" vertical="center" wrapText="1"/>
    </xf>
    <xf numFmtId="166" fontId="0" fillId="16" borderId="26" xfId="0" applyNumberFormat="1" applyFill="1" applyBorder="1" applyAlignment="1">
      <alignment horizontal="center" vertical="center" wrapText="1"/>
    </xf>
    <xf numFmtId="164" fontId="0" fillId="8" borderId="23" xfId="0" applyNumberFormat="1" applyFill="1" applyBorder="1" applyAlignment="1">
      <alignment vertical="center"/>
    </xf>
    <xf numFmtId="167" fontId="0" fillId="8" borderId="0" xfId="9" applyNumberFormat="1" applyFont="1" applyFill="1" applyBorder="1" applyAlignment="1">
      <alignment horizontal="right" vertical="center"/>
    </xf>
    <xf numFmtId="164" fontId="0" fillId="8" borderId="0" xfId="1" applyNumberFormat="1" applyFont="1" applyFill="1" applyBorder="1" applyAlignment="1">
      <alignment horizontal="right" vertical="center"/>
    </xf>
    <xf numFmtId="164" fontId="0" fillId="8" borderId="28" xfId="0" applyNumberFormat="1" applyFill="1" applyBorder="1" applyAlignment="1">
      <alignment horizontal="right" vertical="center"/>
    </xf>
    <xf numFmtId="0" fontId="0" fillId="0" borderId="0" xfId="0" applyBorder="1" applyAlignment="1">
      <alignment horizontal="left" vertical="center"/>
    </xf>
    <xf numFmtId="166" fontId="0" fillId="3" borderId="2" xfId="0" applyNumberFormat="1" applyFill="1" applyBorder="1" applyAlignment="1">
      <alignment horizontal="center" vertical="center" wrapText="1"/>
    </xf>
    <xf numFmtId="9" fontId="38" fillId="3" borderId="62" xfId="1" applyFont="1" applyFill="1" applyBorder="1" applyAlignment="1">
      <alignment horizontal="center" vertical="center" wrapText="1"/>
    </xf>
    <xf numFmtId="9" fontId="38" fillId="3" borderId="1" xfId="1" applyFont="1" applyFill="1" applyBorder="1" applyAlignment="1">
      <alignment horizontal="center" vertical="center" wrapText="1"/>
    </xf>
  </cellXfs>
  <cellStyles count="13">
    <cellStyle name="Comma" xfId="3" builtinId="3"/>
    <cellStyle name="Currency" xfId="10" builtinId="4"/>
    <cellStyle name="Currency 2" xfId="8" xr:uid="{17D39A6C-549D-471D-814D-6041956600EE}"/>
    <cellStyle name="Currency 2 2" xfId="9" xr:uid="{A16369E4-48F7-4C95-A4EF-CE127EA3DECB}"/>
    <cellStyle name="Currency 3" xfId="12" xr:uid="{AB317FAF-700D-46F9-914F-B90C9CE77311}"/>
    <cellStyle name="Hyperlink" xfId="2" builtinId="8"/>
    <cellStyle name="Normal" xfId="0" builtinId="0"/>
    <cellStyle name="Normal 2" xfId="4" xr:uid="{17250524-8686-4413-AC4C-49F1C8959285}"/>
    <cellStyle name="Normal 2 2" xfId="5" xr:uid="{157C781A-DF3D-432F-A091-F3318AB8255F}"/>
    <cellStyle name="Normal 2 2 2" xfId="6" xr:uid="{7C7BBEF1-66CA-40C9-8E6F-11590F2A2673}"/>
    <cellStyle name="Normal 2 3" xfId="7" xr:uid="{25E5C244-103E-45BC-87B5-8FECB4531A8A}"/>
    <cellStyle name="Normal 2 4" xfId="11" xr:uid="{0D86312B-8B1F-4D6E-BA46-7282E30B49E9}"/>
    <cellStyle name="Percent" xfId="1" builtinId="5"/>
  </cellStyles>
  <dxfs count="1">
    <dxf>
      <font>
        <color rgb="FF9C0006"/>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28"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2.xml"/><Relationship Id="rId27"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3" Type="http://schemas.openxmlformats.org/officeDocument/2006/relationships/image" Target="../media/image8.jpeg"/><Relationship Id="rId18" Type="http://schemas.openxmlformats.org/officeDocument/2006/relationships/hyperlink" Target="#ProDVX!A1"/><Relationship Id="rId26" Type="http://schemas.openxmlformats.org/officeDocument/2006/relationships/image" Target="../media/image15.png"/><Relationship Id="rId39" Type="http://schemas.openxmlformats.org/officeDocument/2006/relationships/image" Target="../media/image23.svg"/><Relationship Id="rId21" Type="http://schemas.openxmlformats.org/officeDocument/2006/relationships/image" Target="../media/image12.jpeg"/><Relationship Id="rId34" Type="http://schemas.openxmlformats.org/officeDocument/2006/relationships/hyperlink" Target="#ReThink!A1"/><Relationship Id="rId7" Type="http://schemas.openxmlformats.org/officeDocument/2006/relationships/image" Target="../media/image4.png"/><Relationship Id="rId12" Type="http://schemas.openxmlformats.org/officeDocument/2006/relationships/hyperlink" Target="#Nureva!A1"/><Relationship Id="rId17" Type="http://schemas.openxmlformats.org/officeDocument/2006/relationships/image" Target="../media/image10.png"/><Relationship Id="rId25" Type="http://schemas.openxmlformats.org/officeDocument/2006/relationships/hyperlink" Target="#Evoko!A1"/><Relationship Id="rId33" Type="http://schemas.openxmlformats.org/officeDocument/2006/relationships/image" Target="../media/image19.png"/><Relationship Id="rId38" Type="http://schemas.openxmlformats.org/officeDocument/2006/relationships/image" Target="../media/image22.png"/><Relationship Id="rId2" Type="http://schemas.openxmlformats.org/officeDocument/2006/relationships/image" Target="../media/image1.jpeg"/><Relationship Id="rId16" Type="http://schemas.openxmlformats.org/officeDocument/2006/relationships/hyperlink" Target="#'Ascentae Services'!A1"/><Relationship Id="rId20" Type="http://schemas.openxmlformats.org/officeDocument/2006/relationships/hyperlink" Target="#GoBright!A1"/><Relationship Id="rId29" Type="http://schemas.openxmlformats.org/officeDocument/2006/relationships/image" Target="../media/image17.png"/><Relationship Id="rId1" Type="http://schemas.openxmlformats.org/officeDocument/2006/relationships/hyperlink" Target="#Maxhub!A1"/><Relationship Id="rId6" Type="http://schemas.openxmlformats.org/officeDocument/2006/relationships/image" Target="../media/image3.jpeg"/><Relationship Id="rId11" Type="http://schemas.openxmlformats.org/officeDocument/2006/relationships/image" Target="../media/image7.jpeg"/><Relationship Id="rId24" Type="http://schemas.openxmlformats.org/officeDocument/2006/relationships/image" Target="../media/image14.png"/><Relationship Id="rId32" Type="http://schemas.openxmlformats.org/officeDocument/2006/relationships/hyperlink" Target="#'Project Rooms'!A1"/><Relationship Id="rId37" Type="http://schemas.openxmlformats.org/officeDocument/2006/relationships/hyperlink" Target="#AirServer!A1"/><Relationship Id="rId5" Type="http://schemas.openxmlformats.org/officeDocument/2006/relationships/hyperlink" Target="#PTZOptics!A1"/><Relationship Id="rId15" Type="http://schemas.openxmlformats.org/officeDocument/2006/relationships/image" Target="../media/image9.png"/><Relationship Id="rId23" Type="http://schemas.openxmlformats.org/officeDocument/2006/relationships/hyperlink" Target="#IAdea!A1"/><Relationship Id="rId28" Type="http://schemas.openxmlformats.org/officeDocument/2006/relationships/hyperlink" Target="#Nialli!A1"/><Relationship Id="rId36" Type="http://schemas.openxmlformats.org/officeDocument/2006/relationships/image" Target="../media/image21.png"/><Relationship Id="rId10" Type="http://schemas.openxmlformats.org/officeDocument/2006/relationships/hyperlink" Target="#Huddly!A1"/><Relationship Id="rId19" Type="http://schemas.openxmlformats.org/officeDocument/2006/relationships/image" Target="../media/image11.jpeg"/><Relationship Id="rId31" Type="http://schemas.openxmlformats.org/officeDocument/2006/relationships/image" Target="../media/image18.png"/><Relationship Id="rId4" Type="http://schemas.openxmlformats.org/officeDocument/2006/relationships/image" Target="../media/image2.jpeg"/><Relationship Id="rId9" Type="http://schemas.openxmlformats.org/officeDocument/2006/relationships/image" Target="../media/image6.jpeg"/><Relationship Id="rId14" Type="http://schemas.openxmlformats.org/officeDocument/2006/relationships/hyperlink" Target="#Utelogy!A1"/><Relationship Id="rId22" Type="http://schemas.openxmlformats.org/officeDocument/2006/relationships/image" Target="../media/image13.jpeg"/><Relationship Id="rId27" Type="http://schemas.openxmlformats.org/officeDocument/2006/relationships/image" Target="../media/image16.jpeg"/><Relationship Id="rId30" Type="http://schemas.openxmlformats.org/officeDocument/2006/relationships/hyperlink" Target="#Activefloor!A1"/><Relationship Id="rId35" Type="http://schemas.openxmlformats.org/officeDocument/2006/relationships/image" Target="../media/image20.png"/><Relationship Id="rId8" Type="http://schemas.openxmlformats.org/officeDocument/2006/relationships/image" Target="../media/image5.jpeg"/><Relationship Id="rId3" Type="http://schemas.openxmlformats.org/officeDocument/2006/relationships/hyperlink" Target="#Jupiter!A1"/></Relationships>
</file>

<file path=xl/drawings/_rels/drawing10.xml.rels><?xml version="1.0" encoding="UTF-8" standalone="yes"?>
<Relationships xmlns="http://schemas.openxmlformats.org/package/2006/relationships"><Relationship Id="rId2" Type="http://schemas.openxmlformats.org/officeDocument/2006/relationships/image" Target="../media/image24.png"/><Relationship Id="rId1" Type="http://schemas.openxmlformats.org/officeDocument/2006/relationships/image" Target="../media/image30.png"/></Relationships>
</file>

<file path=xl/drawings/_rels/drawing11.xml.rels><?xml version="1.0" encoding="UTF-8" standalone="yes"?>
<Relationships xmlns="http://schemas.openxmlformats.org/package/2006/relationships"><Relationship Id="rId2" Type="http://schemas.openxmlformats.org/officeDocument/2006/relationships/image" Target="../media/image31.png"/><Relationship Id="rId1" Type="http://schemas.openxmlformats.org/officeDocument/2006/relationships/image" Target="../media/image24.png"/></Relationships>
</file>

<file path=xl/drawings/_rels/drawing12.xml.rels><?xml version="1.0" encoding="UTF-8" standalone="yes"?>
<Relationships xmlns="http://schemas.openxmlformats.org/package/2006/relationships"><Relationship Id="rId2" Type="http://schemas.openxmlformats.org/officeDocument/2006/relationships/image" Target="../media/image24.png"/><Relationship Id="rId1" Type="http://schemas.openxmlformats.org/officeDocument/2006/relationships/image" Target="../media/image32.png"/></Relationships>
</file>

<file path=xl/drawings/_rels/drawing13.xml.rels><?xml version="1.0" encoding="UTF-8" standalone="yes"?>
<Relationships xmlns="http://schemas.openxmlformats.org/package/2006/relationships"><Relationship Id="rId3" Type="http://schemas.openxmlformats.org/officeDocument/2006/relationships/image" Target="../media/image23.svg"/><Relationship Id="rId2" Type="http://schemas.openxmlformats.org/officeDocument/2006/relationships/image" Target="../media/image22.png"/><Relationship Id="rId1" Type="http://schemas.openxmlformats.org/officeDocument/2006/relationships/image" Target="../media/image24.png"/></Relationships>
</file>

<file path=xl/drawings/_rels/drawing14.xml.rels><?xml version="1.0" encoding="UTF-8" standalone="yes"?>
<Relationships xmlns="http://schemas.openxmlformats.org/package/2006/relationships"><Relationship Id="rId3" Type="http://schemas.openxmlformats.org/officeDocument/2006/relationships/hyperlink" Target="#ReThink!A1"/><Relationship Id="rId2" Type="http://schemas.openxmlformats.org/officeDocument/2006/relationships/image" Target="../media/image24.png"/><Relationship Id="rId1" Type="http://schemas.openxmlformats.org/officeDocument/2006/relationships/image" Target="../media/image33.png"/><Relationship Id="rId4" Type="http://schemas.openxmlformats.org/officeDocument/2006/relationships/image" Target="../media/image20.png"/></Relationships>
</file>

<file path=xl/drawings/_rels/drawing15.xml.rels><?xml version="1.0" encoding="UTF-8" standalone="yes"?>
<Relationships xmlns="http://schemas.openxmlformats.org/package/2006/relationships"><Relationship Id="rId2" Type="http://schemas.openxmlformats.org/officeDocument/2006/relationships/image" Target="../media/image24.png"/><Relationship Id="rId1" Type="http://schemas.openxmlformats.org/officeDocument/2006/relationships/image" Target="../media/image9.png"/></Relationships>
</file>

<file path=xl/drawings/_rels/drawing16.xml.rels><?xml version="1.0" encoding="UTF-8" standalone="yes"?>
<Relationships xmlns="http://schemas.openxmlformats.org/package/2006/relationships"><Relationship Id="rId2" Type="http://schemas.openxmlformats.org/officeDocument/2006/relationships/image" Target="../media/image24.png"/><Relationship Id="rId1" Type="http://schemas.openxmlformats.org/officeDocument/2006/relationships/image" Target="../media/image17.png"/></Relationships>
</file>

<file path=xl/drawings/_rels/drawing17.xml.rels><?xml version="1.0" encoding="UTF-8" standalone="yes"?>
<Relationships xmlns="http://schemas.openxmlformats.org/package/2006/relationships"><Relationship Id="rId3" Type="http://schemas.openxmlformats.org/officeDocument/2006/relationships/image" Target="../media/image17.png"/><Relationship Id="rId2" Type="http://schemas.openxmlformats.org/officeDocument/2006/relationships/image" Target="../media/image19.png"/><Relationship Id="rId1" Type="http://schemas.openxmlformats.org/officeDocument/2006/relationships/image" Target="../media/image34.png"/></Relationships>
</file>

<file path=xl/drawings/_rels/drawing18.xml.rels><?xml version="1.0" encoding="UTF-8" standalone="yes"?>
<Relationships xmlns="http://schemas.openxmlformats.org/package/2006/relationships"><Relationship Id="rId2" Type="http://schemas.openxmlformats.org/officeDocument/2006/relationships/image" Target="../media/image24.png"/><Relationship Id="rId1" Type="http://schemas.openxmlformats.org/officeDocument/2006/relationships/image" Target="../media/image35.png"/></Relationships>
</file>

<file path=xl/drawings/_rels/drawing19.xml.rels><?xml version="1.0" encoding="UTF-8" standalone="yes"?>
<Relationships xmlns="http://schemas.openxmlformats.org/package/2006/relationships"><Relationship Id="rId1" Type="http://schemas.openxmlformats.org/officeDocument/2006/relationships/image" Target="../media/image24.png"/></Relationships>
</file>

<file path=xl/drawings/_rels/drawing2.xml.rels><?xml version="1.0" encoding="UTF-8" standalone="yes"?>
<Relationships xmlns="http://schemas.openxmlformats.org/package/2006/relationships"><Relationship Id="rId1" Type="http://schemas.openxmlformats.org/officeDocument/2006/relationships/image" Target="../media/image24.png"/></Relationships>
</file>

<file path=xl/drawings/_rels/drawing3.xml.rels><?xml version="1.0" encoding="UTF-8" standalone="yes"?>
<Relationships xmlns="http://schemas.openxmlformats.org/package/2006/relationships"><Relationship Id="rId3" Type="http://schemas.openxmlformats.org/officeDocument/2006/relationships/image" Target="../media/image24.png"/><Relationship Id="rId2" Type="http://schemas.openxmlformats.org/officeDocument/2006/relationships/image" Target="../media/image13.jpeg"/><Relationship Id="rId1" Type="http://schemas.openxmlformats.org/officeDocument/2006/relationships/image" Target="../media/image25.png"/></Relationships>
</file>

<file path=xl/drawings/_rels/drawing4.xml.rels><?xml version="1.0" encoding="UTF-8" standalone="yes"?>
<Relationships xmlns="http://schemas.openxmlformats.org/package/2006/relationships"><Relationship Id="rId3" Type="http://schemas.openxmlformats.org/officeDocument/2006/relationships/image" Target="../media/image24.png"/><Relationship Id="rId2" Type="http://schemas.openxmlformats.org/officeDocument/2006/relationships/image" Target="../media/image27.png"/><Relationship Id="rId1" Type="http://schemas.openxmlformats.org/officeDocument/2006/relationships/image" Target="../media/image26.png"/></Relationships>
</file>

<file path=xl/drawings/_rels/drawing5.xml.rels><?xml version="1.0" encoding="UTF-8" standalone="yes"?>
<Relationships xmlns="http://schemas.openxmlformats.org/package/2006/relationships"><Relationship Id="rId3" Type="http://schemas.openxmlformats.org/officeDocument/2006/relationships/image" Target="../media/image24.png"/><Relationship Id="rId2" Type="http://schemas.openxmlformats.org/officeDocument/2006/relationships/image" Target="../media/image1.jpeg"/><Relationship Id="rId1" Type="http://schemas.openxmlformats.org/officeDocument/2006/relationships/hyperlink" Target="#Maxhub!A1"/></Relationships>
</file>

<file path=xl/drawings/_rels/drawing6.xml.rels><?xml version="1.0" encoding="UTF-8" standalone="yes"?>
<Relationships xmlns="http://schemas.openxmlformats.org/package/2006/relationships"><Relationship Id="rId1" Type="http://schemas.openxmlformats.org/officeDocument/2006/relationships/image" Target="../media/image24.png"/></Relationships>
</file>

<file path=xl/drawings/_rels/drawing7.xml.rels><?xml version="1.0" encoding="UTF-8" standalone="yes"?>
<Relationships xmlns="http://schemas.openxmlformats.org/package/2006/relationships"><Relationship Id="rId2" Type="http://schemas.openxmlformats.org/officeDocument/2006/relationships/image" Target="../media/image28.png"/><Relationship Id="rId1" Type="http://schemas.openxmlformats.org/officeDocument/2006/relationships/image" Target="../media/image24.png"/></Relationships>
</file>

<file path=xl/drawings/_rels/drawing8.xml.rels><?xml version="1.0" encoding="UTF-8" standalone="yes"?>
<Relationships xmlns="http://schemas.openxmlformats.org/package/2006/relationships"><Relationship Id="rId3" Type="http://schemas.openxmlformats.org/officeDocument/2006/relationships/image" Target="../media/image29.jpeg"/><Relationship Id="rId2" Type="http://schemas.openxmlformats.org/officeDocument/2006/relationships/hyperlink" Target="#ProDVX!A1"/><Relationship Id="rId1" Type="http://schemas.openxmlformats.org/officeDocument/2006/relationships/image" Target="../media/image24.png"/></Relationships>
</file>

<file path=xl/drawings/_rels/drawing9.xml.rels><?xml version="1.0" encoding="UTF-8" standalone="yes"?>
<Relationships xmlns="http://schemas.openxmlformats.org/package/2006/relationships"><Relationship Id="rId2" Type="http://schemas.openxmlformats.org/officeDocument/2006/relationships/image" Target="../media/image24.png"/><Relationship Id="rId1" Type="http://schemas.openxmlformats.org/officeDocument/2006/relationships/image" Target="../media/image15.png"/></Relationships>
</file>

<file path=xl/drawings/drawing1.xml><?xml version="1.0" encoding="utf-8"?>
<xdr:wsDr xmlns:xdr="http://schemas.openxmlformats.org/drawingml/2006/spreadsheetDrawing" xmlns:a="http://schemas.openxmlformats.org/drawingml/2006/main">
  <xdr:twoCellAnchor editAs="oneCell">
    <xdr:from>
      <xdr:col>1</xdr:col>
      <xdr:colOff>131497</xdr:colOff>
      <xdr:row>14</xdr:row>
      <xdr:rowOff>1276771</xdr:rowOff>
    </xdr:from>
    <xdr:to>
      <xdr:col>6</xdr:col>
      <xdr:colOff>53339</xdr:colOff>
      <xdr:row>15</xdr:row>
      <xdr:rowOff>1227427</xdr:rowOff>
    </xdr:to>
    <xdr:pic>
      <xdr:nvPicPr>
        <xdr:cNvPr id="4" name="Picture 3" descr="Maxhub signs UK distribution deal with Dynamic CCTV">
          <a:hlinkClick xmlns:r="http://schemas.openxmlformats.org/officeDocument/2006/relationships" r:id="rId1"/>
          <a:extLst>
            <a:ext uri="{FF2B5EF4-FFF2-40B4-BE49-F238E27FC236}">
              <a16:creationId xmlns:a16="http://schemas.microsoft.com/office/drawing/2014/main" id="{865717B2-25CB-4A36-7090-06BFE60E277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94115" y="11261212"/>
          <a:ext cx="2947430" cy="153068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93864</xdr:colOff>
      <xdr:row>14</xdr:row>
      <xdr:rowOff>1342100</xdr:rowOff>
    </xdr:from>
    <xdr:to>
      <xdr:col>12</xdr:col>
      <xdr:colOff>146099</xdr:colOff>
      <xdr:row>16</xdr:row>
      <xdr:rowOff>146461</xdr:rowOff>
    </xdr:to>
    <xdr:pic>
      <xdr:nvPicPr>
        <xdr:cNvPr id="9" name="Picture 8" descr="Jupiter | 21:9 and the ultrawide revolution LCD displays">
          <a:hlinkClick xmlns:r="http://schemas.openxmlformats.org/officeDocument/2006/relationships" r:id="rId3"/>
          <a:extLst>
            <a:ext uri="{FF2B5EF4-FFF2-40B4-BE49-F238E27FC236}">
              <a16:creationId xmlns:a16="http://schemas.microsoft.com/office/drawing/2014/main" id="{644297DA-710A-D6D3-2B11-1F6131D7C751}"/>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187188" y="11326541"/>
          <a:ext cx="3077823" cy="16842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389055</xdr:colOff>
      <xdr:row>16</xdr:row>
      <xdr:rowOff>182572</xdr:rowOff>
    </xdr:from>
    <xdr:to>
      <xdr:col>12</xdr:col>
      <xdr:colOff>395721</xdr:colOff>
      <xdr:row>16</xdr:row>
      <xdr:rowOff>1273094</xdr:rowOff>
    </xdr:to>
    <xdr:pic>
      <xdr:nvPicPr>
        <xdr:cNvPr id="11" name="Picture 10" descr="ptzoptics-logo - Icron Technologies Corp.">
          <a:hlinkClick xmlns:r="http://schemas.openxmlformats.org/officeDocument/2006/relationships" r:id="rId5"/>
          <a:extLst>
            <a:ext uri="{FF2B5EF4-FFF2-40B4-BE49-F238E27FC236}">
              <a16:creationId xmlns:a16="http://schemas.microsoft.com/office/drawing/2014/main" id="{86179D27-4E43-FDD7-4773-62165841F972}"/>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7482379" y="13046925"/>
          <a:ext cx="3032254" cy="109052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159068</xdr:colOff>
      <xdr:row>0</xdr:row>
      <xdr:rowOff>81439</xdr:rowOff>
    </xdr:from>
    <xdr:to>
      <xdr:col>3</xdr:col>
      <xdr:colOff>529250</xdr:colOff>
      <xdr:row>0</xdr:row>
      <xdr:rowOff>2422740</xdr:rowOff>
    </xdr:to>
    <xdr:pic>
      <xdr:nvPicPr>
        <xdr:cNvPr id="13" name="Picture 12" descr="A black and white logo&#10;&#10;Description automatically generated">
          <a:extLst>
            <a:ext uri="{FF2B5EF4-FFF2-40B4-BE49-F238E27FC236}">
              <a16:creationId xmlns:a16="http://schemas.microsoft.com/office/drawing/2014/main" id="{5820A79D-E32B-81D2-8AE9-9424724CC91F}"/>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159068" y="81439"/>
          <a:ext cx="5081587" cy="235273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333376</xdr:colOff>
      <xdr:row>0</xdr:row>
      <xdr:rowOff>831533</xdr:rowOff>
    </xdr:from>
    <xdr:to>
      <xdr:col>21</xdr:col>
      <xdr:colOff>192883</xdr:colOff>
      <xdr:row>7</xdr:row>
      <xdr:rowOff>160107</xdr:rowOff>
    </xdr:to>
    <xdr:pic>
      <xdr:nvPicPr>
        <xdr:cNvPr id="18" name="Picture 17" descr="A room with a large screen&#10;&#10;Description automatically generated">
          <a:extLst>
            <a:ext uri="{FF2B5EF4-FFF2-40B4-BE49-F238E27FC236}">
              <a16:creationId xmlns:a16="http://schemas.microsoft.com/office/drawing/2014/main" id="{32076BA8-2414-4120-AF60-90586622FA53}"/>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1070649" y="831533"/>
          <a:ext cx="4708598" cy="46972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20</xdr:col>
      <xdr:colOff>593451</xdr:colOff>
      <xdr:row>0</xdr:row>
      <xdr:rowOff>789580</xdr:rowOff>
    </xdr:from>
    <xdr:to>
      <xdr:col>28</xdr:col>
      <xdr:colOff>528681</xdr:colOff>
      <xdr:row>7</xdr:row>
      <xdr:rowOff>167684</xdr:rowOff>
    </xdr:to>
    <xdr:pic>
      <xdr:nvPicPr>
        <xdr:cNvPr id="19" name="Picture 18" descr="A room with a table and chairs&#10;&#10;Description automatically generated">
          <a:extLst>
            <a:ext uri="{FF2B5EF4-FFF2-40B4-BE49-F238E27FC236}">
              <a16:creationId xmlns:a16="http://schemas.microsoft.com/office/drawing/2014/main" id="{58EE936C-5418-4C5F-873C-C75314331374}"/>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15573678" y="789580"/>
          <a:ext cx="4784321" cy="47467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340005</xdr:colOff>
      <xdr:row>16</xdr:row>
      <xdr:rowOff>0</xdr:rowOff>
    </xdr:from>
    <xdr:to>
      <xdr:col>6</xdr:col>
      <xdr:colOff>153790</xdr:colOff>
      <xdr:row>16</xdr:row>
      <xdr:rowOff>1544507</xdr:rowOff>
    </xdr:to>
    <xdr:pic>
      <xdr:nvPicPr>
        <xdr:cNvPr id="21" name="Picture 20" descr="Huddly: The Next-Gen intelligent camera has arrived">
          <a:hlinkClick xmlns:r="http://schemas.openxmlformats.org/officeDocument/2006/relationships" r:id="rId10"/>
          <a:extLst>
            <a:ext uri="{FF2B5EF4-FFF2-40B4-BE49-F238E27FC236}">
              <a16:creationId xmlns:a16="http://schemas.microsoft.com/office/drawing/2014/main" id="{7CAF6457-60CF-68C4-7CBA-0895B5230365}"/>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1446370" y="9578632"/>
          <a:ext cx="2854459" cy="15220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590590</xdr:colOff>
      <xdr:row>16</xdr:row>
      <xdr:rowOff>218894</xdr:rowOff>
    </xdr:from>
    <xdr:to>
      <xdr:col>17</xdr:col>
      <xdr:colOff>551534</xdr:colOff>
      <xdr:row>16</xdr:row>
      <xdr:rowOff>1345151</xdr:rowOff>
    </xdr:to>
    <xdr:pic>
      <xdr:nvPicPr>
        <xdr:cNvPr id="22" name="Picture 21" descr="lumens-logo - Icron Technologies Corp.">
          <a:hlinkClick xmlns:r="http://schemas.openxmlformats.org/officeDocument/2006/relationships" r:id="rId12"/>
          <a:extLst>
            <a:ext uri="{FF2B5EF4-FFF2-40B4-BE49-F238E27FC236}">
              <a16:creationId xmlns:a16="http://schemas.microsoft.com/office/drawing/2014/main" id="{024F2E84-6B52-1B1D-E174-C725E5324F98}"/>
            </a:ext>
          </a:extLst>
        </xdr:cNvPr>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10709502" y="13083247"/>
          <a:ext cx="2986532" cy="112625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261937</xdr:colOff>
      <xdr:row>18</xdr:row>
      <xdr:rowOff>0</xdr:rowOff>
    </xdr:from>
    <xdr:to>
      <xdr:col>8</xdr:col>
      <xdr:colOff>500062</xdr:colOff>
      <xdr:row>18</xdr:row>
      <xdr:rowOff>954426</xdr:rowOff>
    </xdr:to>
    <xdr:pic>
      <xdr:nvPicPr>
        <xdr:cNvPr id="32" name="Picture 31" descr="Overview">
          <a:hlinkClick xmlns:r="http://schemas.openxmlformats.org/officeDocument/2006/relationships" r:id="rId14"/>
          <a:extLst>
            <a:ext uri="{FF2B5EF4-FFF2-40B4-BE49-F238E27FC236}">
              <a16:creationId xmlns:a16="http://schemas.microsoft.com/office/drawing/2014/main" id="{669CD9D2-FF15-E5EB-46AE-170158FDB16C}"/>
            </a:ext>
          </a:extLst>
        </xdr:cNvPr>
        <xdr:cNvPicPr>
          <a:picLocks noChangeAspect="1" noChangeArrowheads="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bwMode="auto">
        <a:xfrm>
          <a:off x="2398258" y="16301357"/>
          <a:ext cx="4524375" cy="9560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462643</xdr:colOff>
      <xdr:row>8</xdr:row>
      <xdr:rowOff>250984</xdr:rowOff>
    </xdr:from>
    <xdr:to>
      <xdr:col>7</xdr:col>
      <xdr:colOff>394608</xdr:colOff>
      <xdr:row>10</xdr:row>
      <xdr:rowOff>965428</xdr:rowOff>
    </xdr:to>
    <xdr:pic>
      <xdr:nvPicPr>
        <xdr:cNvPr id="5" name="Picture 33" descr="A black and white logo&#10;&#10;Description automatically generated">
          <a:hlinkClick xmlns:r="http://schemas.openxmlformats.org/officeDocument/2006/relationships" r:id="rId16"/>
          <a:extLst>
            <a:ext uri="{FF2B5EF4-FFF2-40B4-BE49-F238E27FC236}">
              <a16:creationId xmlns:a16="http://schemas.microsoft.com/office/drawing/2014/main" id="{7A6152D6-9E6E-4250-8E9E-0CC9D1305D62}"/>
            </a:ext>
          </a:extLst>
        </xdr:cNvPr>
        <xdr:cNvPicPr>
          <a:picLocks noChangeAspect="1" noChangeArrowheads="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bwMode="auto">
        <a:xfrm>
          <a:off x="2598964" y="6102055"/>
          <a:ext cx="3605894" cy="166694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8</xdr:col>
      <xdr:colOff>442779</xdr:colOff>
      <xdr:row>13</xdr:row>
      <xdr:rowOff>120237</xdr:rowOff>
    </xdr:from>
    <xdr:ext cx="1835059" cy="544579"/>
    <xdr:pic>
      <xdr:nvPicPr>
        <xdr:cNvPr id="35" name="Picture 34" descr="ProDVX — Audio Visual Intelligence">
          <a:hlinkClick xmlns:r="http://schemas.openxmlformats.org/officeDocument/2006/relationships" r:id="rId18"/>
          <a:extLst>
            <a:ext uri="{FF2B5EF4-FFF2-40B4-BE49-F238E27FC236}">
              <a16:creationId xmlns:a16="http://schemas.microsoft.com/office/drawing/2014/main" id="{7721F877-A0E0-4FB2-A4EB-445A7EC659B9}"/>
            </a:ext>
          </a:extLst>
        </xdr:cNvPr>
        <xdr:cNvPicPr>
          <a:picLocks noChangeAspect="1" noChangeArrowheads="1"/>
        </xdr:cNvPicPr>
      </xdr:nvPicPr>
      <xdr:blipFill>
        <a:blip xmlns:r="http://schemas.openxmlformats.org/officeDocument/2006/relationships" r:embed="rId19" cstate="print">
          <a:extLst>
            <a:ext uri="{28A0092B-C50C-407E-A947-70E740481C1C}">
              <a14:useLocalDpi xmlns:a14="http://schemas.microsoft.com/office/drawing/2010/main" val="0"/>
            </a:ext>
          </a:extLst>
        </a:blip>
        <a:srcRect/>
        <a:stretch>
          <a:fillRect/>
        </a:stretch>
      </xdr:blipFill>
      <xdr:spPr bwMode="auto">
        <a:xfrm>
          <a:off x="8198850" y="8828808"/>
          <a:ext cx="1835059" cy="54457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418686</xdr:colOff>
      <xdr:row>12</xdr:row>
      <xdr:rowOff>397140</xdr:rowOff>
    </xdr:from>
    <xdr:ext cx="3620804" cy="908958"/>
    <xdr:pic>
      <xdr:nvPicPr>
        <xdr:cNvPr id="36" name="Picture 35">
          <a:hlinkClick xmlns:r="http://schemas.openxmlformats.org/officeDocument/2006/relationships" r:id="rId20"/>
          <a:extLst>
            <a:ext uri="{FF2B5EF4-FFF2-40B4-BE49-F238E27FC236}">
              <a16:creationId xmlns:a16="http://schemas.microsoft.com/office/drawing/2014/main" id="{01D935CC-79BC-4D56-8F79-D36A001E3689}"/>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3881304" y="8980846"/>
          <a:ext cx="3620804" cy="90895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xdr:col>
      <xdr:colOff>52958</xdr:colOff>
      <xdr:row>14</xdr:row>
      <xdr:rowOff>0</xdr:rowOff>
    </xdr:from>
    <xdr:to>
      <xdr:col>6</xdr:col>
      <xdr:colOff>123265</xdr:colOff>
      <xdr:row>15</xdr:row>
      <xdr:rowOff>41362</xdr:rowOff>
    </xdr:to>
    <xdr:pic>
      <xdr:nvPicPr>
        <xdr:cNvPr id="38" name="Picture 37">
          <a:hlinkClick xmlns:r="http://schemas.openxmlformats.org/officeDocument/2006/relationships" r:id="rId12"/>
          <a:extLst>
            <a:ext uri="{FF2B5EF4-FFF2-40B4-BE49-F238E27FC236}">
              <a16:creationId xmlns:a16="http://schemas.microsoft.com/office/drawing/2014/main" id="{8F17BDF5-EF02-E603-E31F-6F22B4D4BA96}"/>
            </a:ext>
          </a:extLst>
        </xdr:cNvPr>
        <xdr:cNvPicPr>
          <a:picLocks noChangeAspect="1" noChangeArrowheads="1"/>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a:stretch>
          <a:fillRect/>
        </a:stretch>
      </xdr:blipFill>
      <xdr:spPr bwMode="auto">
        <a:xfrm>
          <a:off x="3515576" y="9984441"/>
          <a:ext cx="3095895" cy="16213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270647</xdr:colOff>
      <xdr:row>12</xdr:row>
      <xdr:rowOff>59531</xdr:rowOff>
    </xdr:from>
    <xdr:to>
      <xdr:col>14</xdr:col>
      <xdr:colOff>554832</xdr:colOff>
      <xdr:row>14</xdr:row>
      <xdr:rowOff>147914</xdr:rowOff>
    </xdr:to>
    <xdr:pic>
      <xdr:nvPicPr>
        <xdr:cNvPr id="40" name="Picture 39" descr="IAdea | Award-winning room booking panel and digital signage ...">
          <a:hlinkClick xmlns:r="http://schemas.openxmlformats.org/officeDocument/2006/relationships" r:id="rId23"/>
          <a:extLst>
            <a:ext uri="{FF2B5EF4-FFF2-40B4-BE49-F238E27FC236}">
              <a16:creationId xmlns:a16="http://schemas.microsoft.com/office/drawing/2014/main" id="{D151EC6F-7FAF-1D3F-5271-97EA2F37737E}"/>
            </a:ext>
          </a:extLst>
        </xdr:cNvPr>
        <xdr:cNvPicPr>
          <a:picLocks noChangeAspect="1" noChangeArrowheads="1"/>
        </xdr:cNvPicPr>
      </xdr:nvPicPr>
      <xdr:blipFill>
        <a:blip xmlns:r="http://schemas.openxmlformats.org/officeDocument/2006/relationships" r:embed="rId24" cstate="print">
          <a:extLst>
            <a:ext uri="{28A0092B-C50C-407E-A947-70E740481C1C}">
              <a14:useLocalDpi xmlns:a14="http://schemas.microsoft.com/office/drawing/2010/main" val="0"/>
            </a:ext>
          </a:extLst>
        </a:blip>
        <a:srcRect/>
        <a:stretch>
          <a:fillRect/>
        </a:stretch>
      </xdr:blipFill>
      <xdr:spPr bwMode="auto">
        <a:xfrm>
          <a:off x="10476004" y="8632031"/>
          <a:ext cx="1508828" cy="14763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xdr:col>
      <xdr:colOff>8913</xdr:colOff>
      <xdr:row>11</xdr:row>
      <xdr:rowOff>564688</xdr:rowOff>
    </xdr:from>
    <xdr:to>
      <xdr:col>18</xdr:col>
      <xdr:colOff>118451</xdr:colOff>
      <xdr:row>14</xdr:row>
      <xdr:rowOff>385802</xdr:rowOff>
    </xdr:to>
    <xdr:pic>
      <xdr:nvPicPr>
        <xdr:cNvPr id="41" name="Picture 40" descr="Biamp Evoko">
          <a:hlinkClick xmlns:r="http://schemas.openxmlformats.org/officeDocument/2006/relationships" r:id="rId25"/>
          <a:extLst>
            <a:ext uri="{FF2B5EF4-FFF2-40B4-BE49-F238E27FC236}">
              <a16:creationId xmlns:a16="http://schemas.microsoft.com/office/drawing/2014/main" id="{F27179F0-70CC-1109-6AE1-0D22D8B91798}"/>
            </a:ext>
          </a:extLst>
        </xdr:cNvPr>
        <xdr:cNvPicPr>
          <a:picLocks noChangeAspect="1" noChangeArrowheads="1"/>
        </xdr:cNvPicPr>
      </xdr:nvPicPr>
      <xdr:blipFill>
        <a:blip xmlns:r="http://schemas.openxmlformats.org/officeDocument/2006/relationships" r:embed="rId26">
          <a:extLst>
            <a:ext uri="{28A0092B-C50C-407E-A947-70E740481C1C}">
              <a14:useLocalDpi xmlns:a14="http://schemas.microsoft.com/office/drawing/2010/main" val="0"/>
            </a:ext>
          </a:extLst>
        </a:blip>
        <a:srcRect/>
        <a:stretch>
          <a:fillRect/>
        </a:stretch>
      </xdr:blipFill>
      <xdr:spPr bwMode="auto">
        <a:xfrm>
          <a:off x="12051234" y="8416009"/>
          <a:ext cx="1946503" cy="19873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28</xdr:col>
      <xdr:colOff>100014</xdr:colOff>
      <xdr:row>0</xdr:row>
      <xdr:rowOff>705369</xdr:rowOff>
    </xdr:from>
    <xdr:to>
      <xdr:col>35</xdr:col>
      <xdr:colOff>587216</xdr:colOff>
      <xdr:row>7</xdr:row>
      <xdr:rowOff>60613</xdr:rowOff>
    </xdr:to>
    <xdr:pic>
      <xdr:nvPicPr>
        <xdr:cNvPr id="20" name="Picture 19" descr="A computer monitor on a wall&#10;&#10;Description automatically generated">
          <a:extLst>
            <a:ext uri="{FF2B5EF4-FFF2-40B4-BE49-F238E27FC236}">
              <a16:creationId xmlns:a16="http://schemas.microsoft.com/office/drawing/2014/main" id="{9869BC8F-359F-4D17-893B-2AA403300922}"/>
            </a:ext>
          </a:extLst>
        </xdr:cNvPr>
        <xdr:cNvPicPr>
          <a:picLocks noChangeAspect="1" noChangeArrowheads="1"/>
        </xdr:cNvPicPr>
      </xdr:nvPicPr>
      <xdr:blipFill>
        <a:blip xmlns:r="http://schemas.openxmlformats.org/officeDocument/2006/relationships" r:embed="rId27">
          <a:extLst>
            <a:ext uri="{28A0092B-C50C-407E-A947-70E740481C1C}">
              <a14:useLocalDpi xmlns:a14="http://schemas.microsoft.com/office/drawing/2010/main" val="0"/>
            </a:ext>
          </a:extLst>
        </a:blip>
        <a:srcRect/>
        <a:stretch>
          <a:fillRect/>
        </a:stretch>
      </xdr:blipFill>
      <xdr:spPr bwMode="auto">
        <a:xfrm>
          <a:off x="19929332" y="705369"/>
          <a:ext cx="4730157" cy="47238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53883</xdr:colOff>
      <xdr:row>20</xdr:row>
      <xdr:rowOff>78441</xdr:rowOff>
    </xdr:from>
    <xdr:ext cx="2325219" cy="724312"/>
    <xdr:pic>
      <xdr:nvPicPr>
        <xdr:cNvPr id="12" name="Picture 11">
          <a:hlinkClick xmlns:r="http://schemas.openxmlformats.org/officeDocument/2006/relationships" r:id="rId28"/>
          <a:extLst>
            <a:ext uri="{FF2B5EF4-FFF2-40B4-BE49-F238E27FC236}">
              <a16:creationId xmlns:a16="http://schemas.microsoft.com/office/drawing/2014/main" id="{81C25580-D01D-AF0B-C4BE-0735A132423C}"/>
            </a:ext>
          </a:extLst>
        </xdr:cNvPr>
        <xdr:cNvPicPr>
          <a:picLocks noChangeAspect="1"/>
        </xdr:cNvPicPr>
      </xdr:nvPicPr>
      <xdr:blipFill>
        <a:blip xmlns:r="http://schemas.openxmlformats.org/officeDocument/2006/relationships" r:embed="rId29"/>
        <a:stretch>
          <a:fillRect/>
        </a:stretch>
      </xdr:blipFill>
      <xdr:spPr>
        <a:xfrm>
          <a:off x="3516501" y="19318941"/>
          <a:ext cx="2325219" cy="724312"/>
        </a:xfrm>
        <a:prstGeom prst="rect">
          <a:avLst/>
        </a:prstGeom>
      </xdr:spPr>
    </xdr:pic>
    <xdr:clientData/>
  </xdr:oneCellAnchor>
  <xdr:twoCellAnchor editAs="oneCell">
    <xdr:from>
      <xdr:col>0</xdr:col>
      <xdr:colOff>2980177</xdr:colOff>
      <xdr:row>22</xdr:row>
      <xdr:rowOff>0</xdr:rowOff>
    </xdr:from>
    <xdr:to>
      <xdr:col>6</xdr:col>
      <xdr:colOff>90768</xdr:colOff>
      <xdr:row>23</xdr:row>
      <xdr:rowOff>90717</xdr:rowOff>
    </xdr:to>
    <xdr:pic>
      <xdr:nvPicPr>
        <xdr:cNvPr id="24" name="Picture 23" descr="A colorful squares on a black background&#10;&#10;Description automatically generated">
          <a:hlinkClick xmlns:r="http://schemas.openxmlformats.org/officeDocument/2006/relationships" r:id="rId30"/>
          <a:extLst>
            <a:ext uri="{FF2B5EF4-FFF2-40B4-BE49-F238E27FC236}">
              <a16:creationId xmlns:a16="http://schemas.microsoft.com/office/drawing/2014/main" id="{84AEE3A7-2211-7016-085C-4CB207B00F1E}"/>
            </a:ext>
          </a:extLst>
        </xdr:cNvPr>
        <xdr:cNvPicPr>
          <a:picLocks noChangeAspect="1" noChangeArrowheads="1"/>
        </xdr:cNvPicPr>
      </xdr:nvPicPr>
      <xdr:blipFill>
        <a:blip xmlns:r="http://schemas.openxmlformats.org/officeDocument/2006/relationships" r:embed="rId31">
          <a:extLst>
            <a:ext uri="{28A0092B-C50C-407E-A947-70E740481C1C}">
              <a14:useLocalDpi xmlns:a14="http://schemas.microsoft.com/office/drawing/2010/main" val="0"/>
            </a:ext>
          </a:extLst>
        </a:blip>
        <a:srcRect/>
        <a:stretch>
          <a:fillRect/>
        </a:stretch>
      </xdr:blipFill>
      <xdr:spPr bwMode="auto">
        <a:xfrm>
          <a:off x="2980177" y="21382533"/>
          <a:ext cx="3598797" cy="205174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131497</xdr:colOff>
      <xdr:row>14</xdr:row>
      <xdr:rowOff>1377624</xdr:rowOff>
    </xdr:from>
    <xdr:to>
      <xdr:col>6</xdr:col>
      <xdr:colOff>53339</xdr:colOff>
      <xdr:row>16</xdr:row>
      <xdr:rowOff>28398</xdr:rowOff>
    </xdr:to>
    <xdr:pic>
      <xdr:nvPicPr>
        <xdr:cNvPr id="33" name="Picture 32" descr="Maxhub signs UK distribution deal with Dynamic CCTV">
          <a:hlinkClick xmlns:r="http://schemas.openxmlformats.org/officeDocument/2006/relationships" r:id="rId1"/>
          <a:extLst>
            <a:ext uri="{FF2B5EF4-FFF2-40B4-BE49-F238E27FC236}">
              <a16:creationId xmlns:a16="http://schemas.microsoft.com/office/drawing/2014/main" id="{BD708B33-8143-1ACA-4584-2566BB02A5E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94115" y="11362065"/>
          <a:ext cx="2947430" cy="153068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302510</xdr:colOff>
      <xdr:row>19</xdr:row>
      <xdr:rowOff>1512795</xdr:rowOff>
    </xdr:from>
    <xdr:to>
      <xdr:col>7</xdr:col>
      <xdr:colOff>302558</xdr:colOff>
      <xdr:row>20</xdr:row>
      <xdr:rowOff>822221</xdr:rowOff>
    </xdr:to>
    <xdr:pic>
      <xdr:nvPicPr>
        <xdr:cNvPr id="2" name="Picture 1">
          <a:hlinkClick xmlns:r="http://schemas.openxmlformats.org/officeDocument/2006/relationships" r:id="rId32"/>
          <a:extLst>
            <a:ext uri="{FF2B5EF4-FFF2-40B4-BE49-F238E27FC236}">
              <a16:creationId xmlns:a16="http://schemas.microsoft.com/office/drawing/2014/main" id="{8214713B-8728-4F6C-9791-528145E6A1EA}"/>
            </a:ext>
          </a:extLst>
        </xdr:cNvPr>
        <xdr:cNvPicPr>
          <a:picLocks noChangeAspect="1"/>
        </xdr:cNvPicPr>
      </xdr:nvPicPr>
      <xdr:blipFill>
        <a:blip xmlns:r="http://schemas.openxmlformats.org/officeDocument/2006/relationships" r:embed="rId33" cstate="print">
          <a:extLst>
            <a:ext uri="{28A0092B-C50C-407E-A947-70E740481C1C}">
              <a14:useLocalDpi xmlns:a14="http://schemas.microsoft.com/office/drawing/2010/main" val="0"/>
            </a:ext>
          </a:extLst>
        </a:blip>
        <a:stretch>
          <a:fillRect/>
        </a:stretch>
      </xdr:blipFill>
      <xdr:spPr>
        <a:xfrm>
          <a:off x="6185598" y="18803471"/>
          <a:ext cx="1210284" cy="1259250"/>
        </a:xfrm>
        <a:prstGeom prst="rect">
          <a:avLst/>
        </a:prstGeom>
      </xdr:spPr>
    </xdr:pic>
    <xdr:clientData/>
  </xdr:twoCellAnchor>
  <xdr:twoCellAnchor editAs="oneCell">
    <xdr:from>
      <xdr:col>1</xdr:col>
      <xdr:colOff>145676</xdr:colOff>
      <xdr:row>21</xdr:row>
      <xdr:rowOff>343490</xdr:rowOff>
    </xdr:from>
    <xdr:to>
      <xdr:col>7</xdr:col>
      <xdr:colOff>124391</xdr:colOff>
      <xdr:row>21</xdr:row>
      <xdr:rowOff>941292</xdr:rowOff>
    </xdr:to>
    <xdr:pic>
      <xdr:nvPicPr>
        <xdr:cNvPr id="10" name="Picture 9" descr="Rethink AV Ltd">
          <a:hlinkClick xmlns:r="http://schemas.openxmlformats.org/officeDocument/2006/relationships" r:id="rId34"/>
          <a:extLst>
            <a:ext uri="{FF2B5EF4-FFF2-40B4-BE49-F238E27FC236}">
              <a16:creationId xmlns:a16="http://schemas.microsoft.com/office/drawing/2014/main" id="{9932D949-1451-FC96-382F-72166F7F1278}"/>
            </a:ext>
          </a:extLst>
        </xdr:cNvPr>
        <xdr:cNvPicPr>
          <a:picLocks noChangeAspect="1" noChangeArrowheads="1"/>
        </xdr:cNvPicPr>
      </xdr:nvPicPr>
      <xdr:blipFill>
        <a:blip xmlns:r="http://schemas.openxmlformats.org/officeDocument/2006/relationships" r:embed="rId35">
          <a:extLst>
            <a:ext uri="{28A0092B-C50C-407E-A947-70E740481C1C}">
              <a14:useLocalDpi xmlns:a14="http://schemas.microsoft.com/office/drawing/2010/main" val="0"/>
            </a:ext>
          </a:extLst>
        </a:blip>
        <a:srcRect/>
        <a:stretch>
          <a:fillRect/>
        </a:stretch>
      </xdr:blipFill>
      <xdr:spPr bwMode="auto">
        <a:xfrm>
          <a:off x="3608294" y="20827843"/>
          <a:ext cx="3609421" cy="59780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298672</xdr:colOff>
      <xdr:row>16</xdr:row>
      <xdr:rowOff>168087</xdr:rowOff>
    </xdr:from>
    <xdr:to>
      <xdr:col>24</xdr:col>
      <xdr:colOff>0</xdr:colOff>
      <xdr:row>16</xdr:row>
      <xdr:rowOff>1303242</xdr:rowOff>
    </xdr:to>
    <xdr:pic>
      <xdr:nvPicPr>
        <xdr:cNvPr id="28" name="Picture 27" descr="Rocware Partner Portal">
          <a:extLst>
            <a:ext uri="{FF2B5EF4-FFF2-40B4-BE49-F238E27FC236}">
              <a16:creationId xmlns:a16="http://schemas.microsoft.com/office/drawing/2014/main" id="{C399D632-C508-1537-8589-5705C09B122C}"/>
            </a:ext>
          </a:extLst>
        </xdr:cNvPr>
        <xdr:cNvPicPr>
          <a:picLocks noChangeAspect="1" noChangeArrowheads="1"/>
        </xdr:cNvPicPr>
      </xdr:nvPicPr>
      <xdr:blipFill>
        <a:blip xmlns:r="http://schemas.openxmlformats.org/officeDocument/2006/relationships" r:embed="rId36" cstate="print">
          <a:extLst>
            <a:ext uri="{28A0092B-C50C-407E-A947-70E740481C1C}">
              <a14:useLocalDpi xmlns:a14="http://schemas.microsoft.com/office/drawing/2010/main" val="0"/>
            </a:ext>
          </a:extLst>
        </a:blip>
        <a:srcRect/>
        <a:stretch>
          <a:fillRect/>
        </a:stretch>
      </xdr:blipFill>
      <xdr:spPr bwMode="auto">
        <a:xfrm>
          <a:off x="13443172" y="13032440"/>
          <a:ext cx="3937152" cy="11351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51955</xdr:colOff>
      <xdr:row>16</xdr:row>
      <xdr:rowOff>1804148</xdr:rowOff>
    </xdr:from>
    <xdr:to>
      <xdr:col>5</xdr:col>
      <xdr:colOff>586537</xdr:colOff>
      <xdr:row>17</xdr:row>
      <xdr:rowOff>1498715</xdr:rowOff>
    </xdr:to>
    <xdr:pic>
      <xdr:nvPicPr>
        <xdr:cNvPr id="6" name="Picture 5" descr="Maxhub signs UK distribution deal with Dynamic CCTV">
          <a:hlinkClick xmlns:r="http://schemas.openxmlformats.org/officeDocument/2006/relationships" r:id="rId1"/>
          <a:extLst>
            <a:ext uri="{FF2B5EF4-FFF2-40B4-BE49-F238E27FC236}">
              <a16:creationId xmlns:a16="http://schemas.microsoft.com/office/drawing/2014/main" id="{ADF61927-3E33-95C1-BF31-FCF8B402FA2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14573" y="14668501"/>
          <a:ext cx="2955052" cy="153233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381511</xdr:colOff>
      <xdr:row>19</xdr:row>
      <xdr:rowOff>440493</xdr:rowOff>
    </xdr:from>
    <xdr:ext cx="3486150" cy="501528"/>
    <xdr:pic>
      <xdr:nvPicPr>
        <xdr:cNvPr id="3" name="Graphic 2">
          <a:hlinkClick xmlns:r="http://schemas.openxmlformats.org/officeDocument/2006/relationships" r:id="rId37"/>
          <a:extLst>
            <a:ext uri="{FF2B5EF4-FFF2-40B4-BE49-F238E27FC236}">
              <a16:creationId xmlns:a16="http://schemas.microsoft.com/office/drawing/2014/main" id="{F2CFB721-3D71-7ED2-2FC2-3DD7EAAEDB6A}"/>
            </a:ext>
          </a:extLst>
        </xdr:cNvPr>
        <xdr:cNvPicPr>
          <a:picLocks noChangeAspect="1"/>
        </xdr:cNvPicPr>
      </xdr:nvPicPr>
      <xdr:blipFill>
        <a:blip xmlns:r="http://schemas.openxmlformats.org/officeDocument/2006/relationships" r:embed="rId38">
          <a:extLst>
            <a:ext uri="{96DAC541-7B7A-43D3-8B79-37D633B846F1}">
              <asvg:svgBlip xmlns:asvg="http://schemas.microsoft.com/office/drawing/2016/SVG/main" r:embed="rId39"/>
            </a:ext>
          </a:extLst>
        </a:blip>
        <a:stretch>
          <a:fillRect/>
        </a:stretch>
      </xdr:blipFill>
      <xdr:spPr>
        <a:xfrm>
          <a:off x="3848611" y="17699793"/>
          <a:ext cx="3486150" cy="501528"/>
        </a:xfrm>
        <a:prstGeom prst="rect">
          <a:avLst/>
        </a:prstGeom>
      </xdr:spPr>
    </xdr:pic>
    <xdr:clientData/>
  </xdr:oneCellAnchor>
</xdr:wsDr>
</file>

<file path=xl/drawings/drawing10.xml><?xml version="1.0" encoding="utf-8"?>
<xdr:wsDr xmlns:xdr="http://schemas.openxmlformats.org/drawingml/2006/spreadsheetDrawing" xmlns:a="http://schemas.openxmlformats.org/drawingml/2006/main">
  <xdr:oneCellAnchor>
    <xdr:from>
      <xdr:col>3</xdr:col>
      <xdr:colOff>832364</xdr:colOff>
      <xdr:row>0</xdr:row>
      <xdr:rowOff>0</xdr:rowOff>
    </xdr:from>
    <xdr:ext cx="2550795" cy="2238375"/>
    <xdr:pic>
      <xdr:nvPicPr>
        <xdr:cNvPr id="2" name="image1.png">
          <a:extLst>
            <a:ext uri="{FF2B5EF4-FFF2-40B4-BE49-F238E27FC236}">
              <a16:creationId xmlns:a16="http://schemas.microsoft.com/office/drawing/2014/main" id="{FBAEDE25-A4B9-4D57-B3FC-A0646D493AAB}"/>
            </a:ext>
          </a:extLst>
        </xdr:cNvPr>
        <xdr:cNvPicPr preferRelativeResize="0"/>
      </xdr:nvPicPr>
      <xdr:blipFill>
        <a:blip xmlns:r="http://schemas.openxmlformats.org/officeDocument/2006/relationships" r:embed="rId1" cstate="print"/>
        <a:stretch>
          <a:fillRect/>
        </a:stretch>
      </xdr:blipFill>
      <xdr:spPr>
        <a:xfrm>
          <a:off x="12548114" y="0"/>
          <a:ext cx="2550795" cy="2238375"/>
        </a:xfrm>
        <a:prstGeom prst="rect">
          <a:avLst/>
        </a:prstGeom>
        <a:noFill/>
      </xdr:spPr>
    </xdr:pic>
    <xdr:clientData fLocksWithSheet="0"/>
  </xdr:oneCellAnchor>
  <xdr:twoCellAnchor editAs="oneCell">
    <xdr:from>
      <xdr:col>0</xdr:col>
      <xdr:colOff>83820</xdr:colOff>
      <xdr:row>0</xdr:row>
      <xdr:rowOff>152400</xdr:rowOff>
    </xdr:from>
    <xdr:to>
      <xdr:col>1</xdr:col>
      <xdr:colOff>2172032</xdr:colOff>
      <xdr:row>3</xdr:row>
      <xdr:rowOff>533400</xdr:rowOff>
    </xdr:to>
    <xdr:pic>
      <xdr:nvPicPr>
        <xdr:cNvPr id="3" name="Picture 2" descr="Your Hybrid Working Solution Provider | Ascentae Limited">
          <a:extLst>
            <a:ext uri="{FF2B5EF4-FFF2-40B4-BE49-F238E27FC236}">
              <a16:creationId xmlns:a16="http://schemas.microsoft.com/office/drawing/2014/main" id="{69A9F5C5-8EF8-4016-9D2A-1533AD374EA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5725" y="152400"/>
          <a:ext cx="4077032" cy="923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3943122</xdr:colOff>
      <xdr:row>4</xdr:row>
      <xdr:rowOff>69589</xdr:rowOff>
    </xdr:to>
    <xdr:pic>
      <xdr:nvPicPr>
        <xdr:cNvPr id="2" name="Picture 1" descr="Your Hybrid Working Solution Provider | Ascentae Limited">
          <a:extLst>
            <a:ext uri="{FF2B5EF4-FFF2-40B4-BE49-F238E27FC236}">
              <a16:creationId xmlns:a16="http://schemas.microsoft.com/office/drawing/2014/main" id="{41C4E2BA-9675-442C-8FF7-5DE5DE4EC2B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3958362" cy="80428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2255161</xdr:colOff>
      <xdr:row>1</xdr:row>
      <xdr:rowOff>164910</xdr:rowOff>
    </xdr:from>
    <xdr:to>
      <xdr:col>9</xdr:col>
      <xdr:colOff>1019735</xdr:colOff>
      <xdr:row>6</xdr:row>
      <xdr:rowOff>132492</xdr:rowOff>
    </xdr:to>
    <xdr:pic>
      <xdr:nvPicPr>
        <xdr:cNvPr id="3" name="Picture 2" descr="h_logo">
          <a:extLst>
            <a:ext uri="{FF2B5EF4-FFF2-40B4-BE49-F238E27FC236}">
              <a16:creationId xmlns:a16="http://schemas.microsoft.com/office/drawing/2014/main" id="{252A50B5-9F5B-43D6-9730-99325FA27454}"/>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2071514" y="355410"/>
          <a:ext cx="8872280" cy="12226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87153</xdr:colOff>
      <xdr:row>0</xdr:row>
      <xdr:rowOff>87154</xdr:rowOff>
    </xdr:from>
    <xdr:to>
      <xdr:col>0</xdr:col>
      <xdr:colOff>4171805</xdr:colOff>
      <xdr:row>4</xdr:row>
      <xdr:rowOff>286703</xdr:rowOff>
    </xdr:to>
    <xdr:pic>
      <xdr:nvPicPr>
        <xdr:cNvPr id="5" name="Picture 4" descr="Your Hybrid Working Solution Provider | Ascentae Limited">
          <a:extLst>
            <a:ext uri="{FF2B5EF4-FFF2-40B4-BE49-F238E27FC236}">
              <a16:creationId xmlns:a16="http://schemas.microsoft.com/office/drawing/2014/main" id="{0F6F9A89-4092-40E2-9097-3F84AF45708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9058" y="89059"/>
          <a:ext cx="4082747" cy="92011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6000477</xdr:colOff>
      <xdr:row>1</xdr:row>
      <xdr:rowOff>85726</xdr:rowOff>
    </xdr:from>
    <xdr:to>
      <xdr:col>5</xdr:col>
      <xdr:colOff>50034</xdr:colOff>
      <xdr:row>4</xdr:row>
      <xdr:rowOff>65251</xdr:rowOff>
    </xdr:to>
    <xdr:pic>
      <xdr:nvPicPr>
        <xdr:cNvPr id="2" name="Picture 1" descr="PTZ Camera – Rocware">
          <a:extLst>
            <a:ext uri="{FF2B5EF4-FFF2-40B4-BE49-F238E27FC236}">
              <a16:creationId xmlns:a16="http://schemas.microsoft.com/office/drawing/2014/main" id="{7B575C29-4FA8-41A1-946F-D8EB72854D4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48502" y="276226"/>
          <a:ext cx="3634882" cy="5478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123825</xdr:colOff>
      <xdr:row>1</xdr:row>
      <xdr:rowOff>0</xdr:rowOff>
    </xdr:from>
    <xdr:to>
      <xdr:col>0</xdr:col>
      <xdr:colOff>3172973</xdr:colOff>
      <xdr:row>4</xdr:row>
      <xdr:rowOff>133609</xdr:rowOff>
    </xdr:to>
    <xdr:pic>
      <xdr:nvPicPr>
        <xdr:cNvPr id="3" name="Picture 2" descr="Your Hybrid Working Solution Provider | Ascentae Limited">
          <a:extLst>
            <a:ext uri="{FF2B5EF4-FFF2-40B4-BE49-F238E27FC236}">
              <a16:creationId xmlns:a16="http://schemas.microsoft.com/office/drawing/2014/main" id="{55326962-3D2D-48B3-B173-D82A279C2AF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3825" y="190500"/>
          <a:ext cx="3052323" cy="70510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oneCellAnchor>
    <xdr:from>
      <xdr:col>0</xdr:col>
      <xdr:colOff>161925</xdr:colOff>
      <xdr:row>0</xdr:row>
      <xdr:rowOff>104775</xdr:rowOff>
    </xdr:from>
    <xdr:ext cx="3449055" cy="839209"/>
    <xdr:pic>
      <xdr:nvPicPr>
        <xdr:cNvPr id="2" name="Picture 1" descr="Your Hybrid Working Solution Provider | Ascentae Limited">
          <a:extLst>
            <a:ext uri="{FF2B5EF4-FFF2-40B4-BE49-F238E27FC236}">
              <a16:creationId xmlns:a16="http://schemas.microsoft.com/office/drawing/2014/main" id="{1775A1FB-2952-461E-A66D-7B7D1F576C2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1925" y="104775"/>
          <a:ext cx="3449055" cy="83920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5192245</xdr:colOff>
      <xdr:row>1</xdr:row>
      <xdr:rowOff>45945</xdr:rowOff>
    </xdr:from>
    <xdr:ext cx="3486150" cy="501528"/>
    <xdr:pic>
      <xdr:nvPicPr>
        <xdr:cNvPr id="3" name="Graphic 2">
          <a:extLst>
            <a:ext uri="{FF2B5EF4-FFF2-40B4-BE49-F238E27FC236}">
              <a16:creationId xmlns:a16="http://schemas.microsoft.com/office/drawing/2014/main" id="{8DF4D63C-8BBB-4D10-9D1B-77CBE3247D7D}"/>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6738657" y="236445"/>
          <a:ext cx="3486150" cy="501528"/>
        </a:xfrm>
        <a:prstGeom prst="rect">
          <a:avLst/>
        </a:prstGeom>
      </xdr:spPr>
    </xdr:pic>
    <xdr:clientData/>
  </xdr:oneCellAnchor>
</xdr:wsDr>
</file>

<file path=xl/drawings/drawing14.xml><?xml version="1.0" encoding="utf-8"?>
<xdr:wsDr xmlns:xdr="http://schemas.openxmlformats.org/drawingml/2006/spreadsheetDrawing" xmlns:a="http://schemas.openxmlformats.org/drawingml/2006/main">
  <xdr:twoCellAnchor editAs="oneCell">
    <xdr:from>
      <xdr:col>4</xdr:col>
      <xdr:colOff>291661</xdr:colOff>
      <xdr:row>0</xdr:row>
      <xdr:rowOff>121822</xdr:rowOff>
    </xdr:from>
    <xdr:to>
      <xdr:col>5</xdr:col>
      <xdr:colOff>647701</xdr:colOff>
      <xdr:row>0</xdr:row>
      <xdr:rowOff>881445</xdr:rowOff>
    </xdr:to>
    <xdr:pic>
      <xdr:nvPicPr>
        <xdr:cNvPr id="3" name="Picture 2">
          <a:extLst>
            <a:ext uri="{FF2B5EF4-FFF2-40B4-BE49-F238E27FC236}">
              <a16:creationId xmlns:a16="http://schemas.microsoft.com/office/drawing/2014/main" id="{986225AA-7EF1-4BB8-AD4C-24D4B233A07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159311" y="121822"/>
          <a:ext cx="1765740" cy="754250"/>
        </a:xfrm>
        <a:prstGeom prst="rect">
          <a:avLst/>
        </a:prstGeom>
      </xdr:spPr>
    </xdr:pic>
    <xdr:clientData/>
  </xdr:twoCellAnchor>
  <xdr:twoCellAnchor editAs="oneCell">
    <xdr:from>
      <xdr:col>0</xdr:col>
      <xdr:colOff>0</xdr:colOff>
      <xdr:row>0</xdr:row>
      <xdr:rowOff>0</xdr:rowOff>
    </xdr:from>
    <xdr:to>
      <xdr:col>1</xdr:col>
      <xdr:colOff>445648</xdr:colOff>
      <xdr:row>0</xdr:row>
      <xdr:rowOff>704132</xdr:rowOff>
    </xdr:to>
    <xdr:pic>
      <xdr:nvPicPr>
        <xdr:cNvPr id="4" name="Picture 3" descr="Your Hybrid Working Solution Provider | Ascentae Limited">
          <a:extLst>
            <a:ext uri="{FF2B5EF4-FFF2-40B4-BE49-F238E27FC236}">
              <a16:creationId xmlns:a16="http://schemas.microsoft.com/office/drawing/2014/main" id="{7FB53024-4D4C-4857-A112-88F4EB3DE3C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0"/>
          <a:ext cx="3052323" cy="70510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512885</xdr:colOff>
      <xdr:row>0</xdr:row>
      <xdr:rowOff>234461</xdr:rowOff>
    </xdr:from>
    <xdr:to>
      <xdr:col>5</xdr:col>
      <xdr:colOff>1308767</xdr:colOff>
      <xdr:row>0</xdr:row>
      <xdr:rowOff>832263</xdr:rowOff>
    </xdr:to>
    <xdr:pic>
      <xdr:nvPicPr>
        <xdr:cNvPr id="2" name="Picture 1" descr="Rethink AV Ltd">
          <a:hlinkClick xmlns:r="http://schemas.openxmlformats.org/officeDocument/2006/relationships" r:id="rId3"/>
          <a:extLst>
            <a:ext uri="{FF2B5EF4-FFF2-40B4-BE49-F238E27FC236}">
              <a16:creationId xmlns:a16="http://schemas.microsoft.com/office/drawing/2014/main" id="{ABEE8740-A9B3-4006-B170-88137899DB88}"/>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8382000" y="234461"/>
          <a:ext cx="3609421" cy="59780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2</xdr:col>
      <xdr:colOff>1507052</xdr:colOff>
      <xdr:row>1</xdr:row>
      <xdr:rowOff>9665</xdr:rowOff>
    </xdr:from>
    <xdr:to>
      <xdr:col>5</xdr:col>
      <xdr:colOff>1393014</xdr:colOff>
      <xdr:row>6</xdr:row>
      <xdr:rowOff>16365</xdr:rowOff>
    </xdr:to>
    <xdr:pic>
      <xdr:nvPicPr>
        <xdr:cNvPr id="2" name="Picture 1" descr="Overview">
          <a:extLst>
            <a:ext uri="{FF2B5EF4-FFF2-40B4-BE49-F238E27FC236}">
              <a16:creationId xmlns:a16="http://schemas.microsoft.com/office/drawing/2014/main" id="{A75C8B82-8044-EE00-0D90-F34FFE6DCBF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715111" y="200165"/>
          <a:ext cx="4598147" cy="959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161925</xdr:colOff>
      <xdr:row>0</xdr:row>
      <xdr:rowOff>104775</xdr:rowOff>
    </xdr:from>
    <xdr:to>
      <xdr:col>1</xdr:col>
      <xdr:colOff>2074280</xdr:colOff>
      <xdr:row>5</xdr:row>
      <xdr:rowOff>1009</xdr:rowOff>
    </xdr:to>
    <xdr:pic>
      <xdr:nvPicPr>
        <xdr:cNvPr id="3" name="Picture 2" descr="Your Hybrid Working Solution Provider | Ascentae Limited">
          <a:extLst>
            <a:ext uri="{FF2B5EF4-FFF2-40B4-BE49-F238E27FC236}">
              <a16:creationId xmlns:a16="http://schemas.microsoft.com/office/drawing/2014/main" id="{2780DCFD-772D-456F-8E98-FE17745F00C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1925" y="104775"/>
          <a:ext cx="3449055" cy="83920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2</xdr:col>
      <xdr:colOff>0</xdr:colOff>
      <xdr:row>1</xdr:row>
      <xdr:rowOff>0</xdr:rowOff>
    </xdr:from>
    <xdr:to>
      <xdr:col>2</xdr:col>
      <xdr:colOff>304800</xdr:colOff>
      <xdr:row>2</xdr:row>
      <xdr:rowOff>114300</xdr:rowOff>
    </xdr:to>
    <xdr:sp macro="" textlink="">
      <xdr:nvSpPr>
        <xdr:cNvPr id="2" name="AutoShape 1" descr="Nialli Inc.">
          <a:extLst>
            <a:ext uri="{FF2B5EF4-FFF2-40B4-BE49-F238E27FC236}">
              <a16:creationId xmlns:a16="http://schemas.microsoft.com/office/drawing/2014/main" id="{F88A4D2E-EE77-4602-87A8-6471A81CF943}"/>
            </a:ext>
          </a:extLst>
        </xdr:cNvPr>
        <xdr:cNvSpPr>
          <a:spLocks noChangeAspect="1" noChangeArrowheads="1"/>
        </xdr:cNvSpPr>
      </xdr:nvSpPr>
      <xdr:spPr bwMode="auto">
        <a:xfrm>
          <a:off x="7639050" y="180975"/>
          <a:ext cx="304800" cy="2952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1905</xdr:colOff>
      <xdr:row>1</xdr:row>
      <xdr:rowOff>15875</xdr:rowOff>
    </xdr:from>
    <xdr:to>
      <xdr:col>5</xdr:col>
      <xdr:colOff>580270</xdr:colOff>
      <xdr:row>4</xdr:row>
      <xdr:rowOff>95250</xdr:rowOff>
    </xdr:to>
    <xdr:pic>
      <xdr:nvPicPr>
        <xdr:cNvPr id="3" name="Picture 2">
          <a:extLst>
            <a:ext uri="{FF2B5EF4-FFF2-40B4-BE49-F238E27FC236}">
              <a16:creationId xmlns:a16="http://schemas.microsoft.com/office/drawing/2014/main" id="{C5233399-7819-46F4-A5A1-E2A5024EB5B7}"/>
            </a:ext>
          </a:extLst>
        </xdr:cNvPr>
        <xdr:cNvPicPr>
          <a:picLocks noChangeAspect="1"/>
        </xdr:cNvPicPr>
      </xdr:nvPicPr>
      <xdr:blipFill>
        <a:blip xmlns:r="http://schemas.openxmlformats.org/officeDocument/2006/relationships" r:embed="rId1"/>
        <a:stretch>
          <a:fillRect/>
        </a:stretch>
      </xdr:blipFill>
      <xdr:spPr>
        <a:xfrm>
          <a:off x="8031480" y="206375"/>
          <a:ext cx="2067440" cy="650875"/>
        </a:xfrm>
        <a:prstGeom prst="rect">
          <a:avLst/>
        </a:prstGeom>
      </xdr:spPr>
    </xdr:pic>
    <xdr:clientData/>
  </xdr:twoCellAnchor>
  <xdr:twoCellAnchor editAs="oneCell">
    <xdr:from>
      <xdr:col>2</xdr:col>
      <xdr:colOff>0</xdr:colOff>
      <xdr:row>1</xdr:row>
      <xdr:rowOff>0</xdr:rowOff>
    </xdr:from>
    <xdr:to>
      <xdr:col>2</xdr:col>
      <xdr:colOff>304800</xdr:colOff>
      <xdr:row>2</xdr:row>
      <xdr:rowOff>114300</xdr:rowOff>
    </xdr:to>
    <xdr:sp macro="" textlink="">
      <xdr:nvSpPr>
        <xdr:cNvPr id="5" name="AutoShape 1" descr="Nialli Inc.">
          <a:extLst>
            <a:ext uri="{FF2B5EF4-FFF2-40B4-BE49-F238E27FC236}">
              <a16:creationId xmlns:a16="http://schemas.microsoft.com/office/drawing/2014/main" id="{48432D2D-3970-481D-9681-023B12A46754}"/>
            </a:ext>
          </a:extLst>
        </xdr:cNvPr>
        <xdr:cNvSpPr>
          <a:spLocks noChangeAspect="1" noChangeArrowheads="1"/>
        </xdr:cNvSpPr>
      </xdr:nvSpPr>
      <xdr:spPr bwMode="auto">
        <a:xfrm>
          <a:off x="7639050" y="180975"/>
          <a:ext cx="304800" cy="2952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142875</xdr:colOff>
      <xdr:row>0</xdr:row>
      <xdr:rowOff>0</xdr:rowOff>
    </xdr:from>
    <xdr:to>
      <xdr:col>1</xdr:col>
      <xdr:colOff>420105</xdr:colOff>
      <xdr:row>4</xdr:row>
      <xdr:rowOff>83559</xdr:rowOff>
    </xdr:to>
    <xdr:pic>
      <xdr:nvPicPr>
        <xdr:cNvPr id="4" name="Picture 3" descr="Your Hybrid Working Solution Provider | Ascentae Limited">
          <a:extLst>
            <a:ext uri="{FF2B5EF4-FFF2-40B4-BE49-F238E27FC236}">
              <a16:creationId xmlns:a16="http://schemas.microsoft.com/office/drawing/2014/main" id="{74A83CF8-6184-4A4E-8EAF-2E724586358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2875" y="0"/>
          <a:ext cx="3449055" cy="84873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7.xml><?xml version="1.0" encoding="utf-8"?>
<xdr:wsDr xmlns:xdr="http://schemas.openxmlformats.org/drawingml/2006/spreadsheetDrawing" xmlns:a="http://schemas.openxmlformats.org/drawingml/2006/main">
  <xdr:twoCellAnchor>
    <xdr:from>
      <xdr:col>1</xdr:col>
      <xdr:colOff>0</xdr:colOff>
      <xdr:row>8</xdr:row>
      <xdr:rowOff>0</xdr:rowOff>
    </xdr:from>
    <xdr:to>
      <xdr:col>1</xdr:col>
      <xdr:colOff>1685925</xdr:colOff>
      <xdr:row>8</xdr:row>
      <xdr:rowOff>0</xdr:rowOff>
    </xdr:to>
    <xdr:sp macro="" textlink="">
      <xdr:nvSpPr>
        <xdr:cNvPr id="2" name="Text Box 2">
          <a:extLst>
            <a:ext uri="{FF2B5EF4-FFF2-40B4-BE49-F238E27FC236}">
              <a16:creationId xmlns:a16="http://schemas.microsoft.com/office/drawing/2014/main" id="{61FCCA37-6334-4728-BEE6-3CC5514E0777}"/>
            </a:ext>
          </a:extLst>
        </xdr:cNvPr>
        <xdr:cNvSpPr txBox="1">
          <a:spLocks noChangeArrowheads="1"/>
        </xdr:cNvSpPr>
      </xdr:nvSpPr>
      <xdr:spPr bwMode="auto">
        <a:xfrm>
          <a:off x="2952750" y="2667000"/>
          <a:ext cx="1685925" cy="0"/>
        </a:xfrm>
        <a:prstGeom prst="rect">
          <a:avLst/>
        </a:prstGeom>
        <a:noFill/>
        <a:ln w="9525">
          <a:noFill/>
          <a:miter lim="800000"/>
          <a:headEnd/>
          <a:tailEnd/>
        </a:ln>
      </xdr:spPr>
    </xdr:sp>
    <xdr:clientData/>
  </xdr:twoCellAnchor>
  <xdr:twoCellAnchor>
    <xdr:from>
      <xdr:col>0</xdr:col>
      <xdr:colOff>9525</xdr:colOff>
      <xdr:row>8</xdr:row>
      <xdr:rowOff>0</xdr:rowOff>
    </xdr:from>
    <xdr:to>
      <xdr:col>2</xdr:col>
      <xdr:colOff>0</xdr:colOff>
      <xdr:row>8</xdr:row>
      <xdr:rowOff>0</xdr:rowOff>
    </xdr:to>
    <xdr:pic>
      <xdr:nvPicPr>
        <xdr:cNvPr id="3" name="Picture 5" descr="dsi">
          <a:extLst>
            <a:ext uri="{FF2B5EF4-FFF2-40B4-BE49-F238E27FC236}">
              <a16:creationId xmlns:a16="http://schemas.microsoft.com/office/drawing/2014/main" id="{33A4F3C1-FCB7-45E9-BF28-E175AAAF2DE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9525" y="2667000"/>
          <a:ext cx="9515475" cy="0"/>
        </a:xfrm>
        <a:prstGeom prst="rect">
          <a:avLst/>
        </a:prstGeom>
        <a:noFill/>
        <a:ln w="9525">
          <a:noFill/>
          <a:miter lim="800000"/>
          <a:headEnd/>
          <a:tailEnd/>
        </a:ln>
      </xdr:spPr>
    </xdr:pic>
    <xdr:clientData/>
  </xdr:twoCellAnchor>
  <xdr:twoCellAnchor>
    <xdr:from>
      <xdr:col>1</xdr:col>
      <xdr:colOff>0</xdr:colOff>
      <xdr:row>8</xdr:row>
      <xdr:rowOff>0</xdr:rowOff>
    </xdr:from>
    <xdr:to>
      <xdr:col>1</xdr:col>
      <xdr:colOff>1685925</xdr:colOff>
      <xdr:row>8</xdr:row>
      <xdr:rowOff>0</xdr:rowOff>
    </xdr:to>
    <xdr:sp macro="" textlink="">
      <xdr:nvSpPr>
        <xdr:cNvPr id="4" name="Text Box 16">
          <a:extLst>
            <a:ext uri="{FF2B5EF4-FFF2-40B4-BE49-F238E27FC236}">
              <a16:creationId xmlns:a16="http://schemas.microsoft.com/office/drawing/2014/main" id="{BD9EEE27-C473-4F3A-8D61-80FBA021B90B}"/>
            </a:ext>
          </a:extLst>
        </xdr:cNvPr>
        <xdr:cNvSpPr txBox="1">
          <a:spLocks noChangeArrowheads="1"/>
        </xdr:cNvSpPr>
      </xdr:nvSpPr>
      <xdr:spPr bwMode="auto">
        <a:xfrm>
          <a:off x="2952750" y="2667000"/>
          <a:ext cx="1685925" cy="0"/>
        </a:xfrm>
        <a:prstGeom prst="rect">
          <a:avLst/>
        </a:prstGeom>
        <a:noFill/>
        <a:ln w="9525">
          <a:noFill/>
          <a:miter lim="800000"/>
          <a:headEnd/>
          <a:tailEnd/>
        </a:ln>
      </xdr:spPr>
    </xdr:sp>
    <xdr:clientData/>
  </xdr:twoCellAnchor>
  <xdr:twoCellAnchor>
    <xdr:from>
      <xdr:col>1</xdr:col>
      <xdr:colOff>0</xdr:colOff>
      <xdr:row>8</xdr:row>
      <xdr:rowOff>0</xdr:rowOff>
    </xdr:from>
    <xdr:to>
      <xdr:col>1</xdr:col>
      <xdr:colOff>1685925</xdr:colOff>
      <xdr:row>8</xdr:row>
      <xdr:rowOff>0</xdr:rowOff>
    </xdr:to>
    <xdr:sp macro="" textlink="">
      <xdr:nvSpPr>
        <xdr:cNvPr id="5" name="Text Box 17">
          <a:extLst>
            <a:ext uri="{FF2B5EF4-FFF2-40B4-BE49-F238E27FC236}">
              <a16:creationId xmlns:a16="http://schemas.microsoft.com/office/drawing/2014/main" id="{ABAC6263-446B-4D73-BB94-AB6DBB45EDDD}"/>
            </a:ext>
          </a:extLst>
        </xdr:cNvPr>
        <xdr:cNvSpPr txBox="1">
          <a:spLocks noChangeArrowheads="1"/>
        </xdr:cNvSpPr>
      </xdr:nvSpPr>
      <xdr:spPr bwMode="auto">
        <a:xfrm>
          <a:off x="2952750" y="2667000"/>
          <a:ext cx="1685925" cy="0"/>
        </a:xfrm>
        <a:prstGeom prst="rect">
          <a:avLst/>
        </a:prstGeom>
        <a:noFill/>
        <a:ln w="9525">
          <a:noFill/>
          <a:miter lim="800000"/>
          <a:headEnd/>
          <a:tailEnd/>
        </a:ln>
      </xdr:spPr>
    </xdr:sp>
    <xdr:clientData/>
  </xdr:twoCellAnchor>
  <xdr:twoCellAnchor>
    <xdr:from>
      <xdr:col>1</xdr:col>
      <xdr:colOff>0</xdr:colOff>
      <xdr:row>8</xdr:row>
      <xdr:rowOff>0</xdr:rowOff>
    </xdr:from>
    <xdr:to>
      <xdr:col>1</xdr:col>
      <xdr:colOff>1685925</xdr:colOff>
      <xdr:row>8</xdr:row>
      <xdr:rowOff>0</xdr:rowOff>
    </xdr:to>
    <xdr:sp macro="" textlink="">
      <xdr:nvSpPr>
        <xdr:cNvPr id="6" name="Text Box 18">
          <a:extLst>
            <a:ext uri="{FF2B5EF4-FFF2-40B4-BE49-F238E27FC236}">
              <a16:creationId xmlns:a16="http://schemas.microsoft.com/office/drawing/2014/main" id="{B1AA3C8D-C35C-4399-95F0-90C3557476D7}"/>
            </a:ext>
          </a:extLst>
        </xdr:cNvPr>
        <xdr:cNvSpPr txBox="1">
          <a:spLocks noChangeArrowheads="1"/>
        </xdr:cNvSpPr>
      </xdr:nvSpPr>
      <xdr:spPr bwMode="auto">
        <a:xfrm>
          <a:off x="2952750" y="2667000"/>
          <a:ext cx="1685925" cy="0"/>
        </a:xfrm>
        <a:prstGeom prst="rect">
          <a:avLst/>
        </a:prstGeom>
        <a:noFill/>
        <a:ln w="9525">
          <a:noFill/>
          <a:miter lim="800000"/>
          <a:headEnd/>
          <a:tailEnd/>
        </a:ln>
      </xdr:spPr>
    </xdr:sp>
    <xdr:clientData/>
  </xdr:twoCellAnchor>
  <xdr:twoCellAnchor>
    <xdr:from>
      <xdr:col>1</xdr:col>
      <xdr:colOff>0</xdr:colOff>
      <xdr:row>8</xdr:row>
      <xdr:rowOff>0</xdr:rowOff>
    </xdr:from>
    <xdr:to>
      <xdr:col>1</xdr:col>
      <xdr:colOff>1685925</xdr:colOff>
      <xdr:row>8</xdr:row>
      <xdr:rowOff>0</xdr:rowOff>
    </xdr:to>
    <xdr:sp macro="" textlink="">
      <xdr:nvSpPr>
        <xdr:cNvPr id="7" name="Text Box 26">
          <a:extLst>
            <a:ext uri="{FF2B5EF4-FFF2-40B4-BE49-F238E27FC236}">
              <a16:creationId xmlns:a16="http://schemas.microsoft.com/office/drawing/2014/main" id="{3D471DD1-4F4F-48C2-9BD2-424A77E23F8E}"/>
            </a:ext>
          </a:extLst>
        </xdr:cNvPr>
        <xdr:cNvSpPr txBox="1">
          <a:spLocks noChangeArrowheads="1"/>
        </xdr:cNvSpPr>
      </xdr:nvSpPr>
      <xdr:spPr bwMode="auto">
        <a:xfrm>
          <a:off x="2952750" y="2667000"/>
          <a:ext cx="1685925" cy="0"/>
        </a:xfrm>
        <a:prstGeom prst="rect">
          <a:avLst/>
        </a:prstGeom>
        <a:noFill/>
        <a:ln w="9525">
          <a:noFill/>
          <a:miter lim="800000"/>
          <a:headEnd/>
          <a:tailEnd/>
        </a:ln>
      </xdr:spPr>
    </xdr:sp>
    <xdr:clientData/>
  </xdr:twoCellAnchor>
  <xdr:twoCellAnchor>
    <xdr:from>
      <xdr:col>0</xdr:col>
      <xdr:colOff>9525</xdr:colOff>
      <xdr:row>8</xdr:row>
      <xdr:rowOff>0</xdr:rowOff>
    </xdr:from>
    <xdr:to>
      <xdr:col>2</xdr:col>
      <xdr:colOff>0</xdr:colOff>
      <xdr:row>8</xdr:row>
      <xdr:rowOff>0</xdr:rowOff>
    </xdr:to>
    <xdr:pic>
      <xdr:nvPicPr>
        <xdr:cNvPr id="8" name="Picture 27" descr="dsi">
          <a:extLst>
            <a:ext uri="{FF2B5EF4-FFF2-40B4-BE49-F238E27FC236}">
              <a16:creationId xmlns:a16="http://schemas.microsoft.com/office/drawing/2014/main" id="{06948F4C-5293-42AB-AC6D-40596435C5B4}"/>
            </a:ext>
          </a:extLst>
        </xdr:cNvPr>
        <xdr:cNvPicPr>
          <a:picLocks noChangeAspect="1" noChangeArrowheads="1"/>
        </xdr:cNvPicPr>
      </xdr:nvPicPr>
      <xdr:blipFill>
        <a:blip xmlns:r="http://schemas.openxmlformats.org/officeDocument/2006/relationships" r:embed="rId1"/>
        <a:srcRect/>
        <a:stretch>
          <a:fillRect/>
        </a:stretch>
      </xdr:blipFill>
      <xdr:spPr bwMode="auto">
        <a:xfrm>
          <a:off x="9525" y="2667000"/>
          <a:ext cx="9515475" cy="0"/>
        </a:xfrm>
        <a:prstGeom prst="rect">
          <a:avLst/>
        </a:prstGeom>
        <a:noFill/>
        <a:ln w="9525">
          <a:noFill/>
          <a:miter lim="800000"/>
          <a:headEnd/>
          <a:tailEnd/>
        </a:ln>
      </xdr:spPr>
    </xdr:pic>
    <xdr:clientData/>
  </xdr:twoCellAnchor>
  <xdr:twoCellAnchor>
    <xdr:from>
      <xdr:col>0</xdr:col>
      <xdr:colOff>66675</xdr:colOff>
      <xdr:row>8</xdr:row>
      <xdr:rowOff>0</xdr:rowOff>
    </xdr:from>
    <xdr:to>
      <xdr:col>2</xdr:col>
      <xdr:colOff>0</xdr:colOff>
      <xdr:row>8</xdr:row>
      <xdr:rowOff>0</xdr:rowOff>
    </xdr:to>
    <xdr:pic>
      <xdr:nvPicPr>
        <xdr:cNvPr id="9" name="Picture 28" descr="dsi">
          <a:extLst>
            <a:ext uri="{FF2B5EF4-FFF2-40B4-BE49-F238E27FC236}">
              <a16:creationId xmlns:a16="http://schemas.microsoft.com/office/drawing/2014/main" id="{3F614269-F321-4DF8-81B2-E83B0464604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66675" y="2667000"/>
          <a:ext cx="9458325" cy="0"/>
        </a:xfrm>
        <a:prstGeom prst="rect">
          <a:avLst/>
        </a:prstGeom>
        <a:noFill/>
        <a:ln w="9525">
          <a:noFill/>
          <a:miter lim="800000"/>
          <a:headEnd/>
          <a:tailEnd/>
        </a:ln>
      </xdr:spPr>
    </xdr:pic>
    <xdr:clientData/>
  </xdr:twoCellAnchor>
  <xdr:twoCellAnchor>
    <xdr:from>
      <xdr:col>1</xdr:col>
      <xdr:colOff>0</xdr:colOff>
      <xdr:row>8</xdr:row>
      <xdr:rowOff>0</xdr:rowOff>
    </xdr:from>
    <xdr:to>
      <xdr:col>1</xdr:col>
      <xdr:colOff>1685925</xdr:colOff>
      <xdr:row>8</xdr:row>
      <xdr:rowOff>0</xdr:rowOff>
    </xdr:to>
    <xdr:sp macro="" textlink="">
      <xdr:nvSpPr>
        <xdr:cNvPr id="10" name="Text Box 40">
          <a:extLst>
            <a:ext uri="{FF2B5EF4-FFF2-40B4-BE49-F238E27FC236}">
              <a16:creationId xmlns:a16="http://schemas.microsoft.com/office/drawing/2014/main" id="{76B40909-0B2B-42BB-BF34-0C6900609884}"/>
            </a:ext>
          </a:extLst>
        </xdr:cNvPr>
        <xdr:cNvSpPr txBox="1">
          <a:spLocks noChangeArrowheads="1"/>
        </xdr:cNvSpPr>
      </xdr:nvSpPr>
      <xdr:spPr bwMode="auto">
        <a:xfrm>
          <a:off x="2952750" y="2667000"/>
          <a:ext cx="1685925" cy="0"/>
        </a:xfrm>
        <a:prstGeom prst="rect">
          <a:avLst/>
        </a:prstGeom>
        <a:noFill/>
        <a:ln w="9525">
          <a:noFill/>
          <a:miter lim="800000"/>
          <a:headEnd/>
          <a:tailEnd/>
        </a:ln>
      </xdr:spPr>
    </xdr:sp>
    <xdr:clientData/>
  </xdr:twoCellAnchor>
  <xdr:twoCellAnchor editAs="oneCell">
    <xdr:from>
      <xdr:col>5</xdr:col>
      <xdr:colOff>940678</xdr:colOff>
      <xdr:row>0</xdr:row>
      <xdr:rowOff>200496</xdr:rowOff>
    </xdr:from>
    <xdr:to>
      <xdr:col>6</xdr:col>
      <xdr:colOff>1642793</xdr:colOff>
      <xdr:row>5</xdr:row>
      <xdr:rowOff>78742</xdr:rowOff>
    </xdr:to>
    <xdr:pic>
      <xdr:nvPicPr>
        <xdr:cNvPr id="11" name="Picture 10">
          <a:extLst>
            <a:ext uri="{FF2B5EF4-FFF2-40B4-BE49-F238E27FC236}">
              <a16:creationId xmlns:a16="http://schemas.microsoft.com/office/drawing/2014/main" id="{CB8E0B52-D2D1-4C48-A71E-2D62AD29D26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932778" y="200496"/>
          <a:ext cx="2378515" cy="1545121"/>
        </a:xfrm>
        <a:prstGeom prst="rect">
          <a:avLst/>
        </a:prstGeom>
      </xdr:spPr>
    </xdr:pic>
    <xdr:clientData/>
  </xdr:twoCellAnchor>
  <xdr:twoCellAnchor editAs="oneCell">
    <xdr:from>
      <xdr:col>3</xdr:col>
      <xdr:colOff>422413</xdr:colOff>
      <xdr:row>0</xdr:row>
      <xdr:rowOff>272534</xdr:rowOff>
    </xdr:from>
    <xdr:to>
      <xdr:col>5</xdr:col>
      <xdr:colOff>489990</xdr:colOff>
      <xdr:row>2</xdr:row>
      <xdr:rowOff>79511</xdr:rowOff>
    </xdr:to>
    <xdr:pic>
      <xdr:nvPicPr>
        <xdr:cNvPr id="12" name="Picture 11">
          <a:extLst>
            <a:ext uri="{FF2B5EF4-FFF2-40B4-BE49-F238E27FC236}">
              <a16:creationId xmlns:a16="http://schemas.microsoft.com/office/drawing/2014/main" id="{E95923F2-C906-4C61-96DD-8C76A46B9AD7}"/>
            </a:ext>
          </a:extLst>
        </xdr:cNvPr>
        <xdr:cNvPicPr>
          <a:picLocks noChangeAspect="1"/>
        </xdr:cNvPicPr>
      </xdr:nvPicPr>
      <xdr:blipFill>
        <a:blip xmlns:r="http://schemas.openxmlformats.org/officeDocument/2006/relationships" r:embed="rId3"/>
        <a:stretch>
          <a:fillRect/>
        </a:stretch>
      </xdr:blipFill>
      <xdr:spPr>
        <a:xfrm>
          <a:off x="11738113" y="272534"/>
          <a:ext cx="1743977" cy="473727"/>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xdr:from>
      <xdr:col>6</xdr:col>
      <xdr:colOff>210058</xdr:colOff>
      <xdr:row>0</xdr:row>
      <xdr:rowOff>60126</xdr:rowOff>
    </xdr:from>
    <xdr:to>
      <xdr:col>11</xdr:col>
      <xdr:colOff>13608</xdr:colOff>
      <xdr:row>1</xdr:row>
      <xdr:rowOff>190499</xdr:rowOff>
    </xdr:to>
    <xdr:pic>
      <xdr:nvPicPr>
        <xdr:cNvPr id="6" name="Picture 29" descr="Et billede, der indeholder skærmbillede, Grafik, design&#10;&#10;Automatisk genereret beskrivelse">
          <a:extLst>
            <a:ext uri="{FF2B5EF4-FFF2-40B4-BE49-F238E27FC236}">
              <a16:creationId xmlns:a16="http://schemas.microsoft.com/office/drawing/2014/main" id="{2408A1E8-7796-464F-AD4C-D726E55A5AC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491129" y="60126"/>
          <a:ext cx="5899550" cy="37090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0</xdr:col>
      <xdr:colOff>493032</xdr:colOff>
      <xdr:row>0</xdr:row>
      <xdr:rowOff>870858</xdr:rowOff>
    </xdr:from>
    <xdr:ext cx="4069412" cy="933450"/>
    <xdr:pic>
      <xdr:nvPicPr>
        <xdr:cNvPr id="3" name="Picture 2" descr="Your Hybrid Working Solution Provider | Ascentae Limited">
          <a:extLst>
            <a:ext uri="{FF2B5EF4-FFF2-40B4-BE49-F238E27FC236}">
              <a16:creationId xmlns:a16="http://schemas.microsoft.com/office/drawing/2014/main" id="{D6D1CF9C-C578-496D-8CDB-6E86C4CF6D8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93032" y="870858"/>
          <a:ext cx="4069412" cy="9334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19.xml><?xml version="1.0" encoding="utf-8"?>
<xdr:wsDr xmlns:xdr="http://schemas.openxmlformats.org/drawingml/2006/spreadsheetDrawing" xmlns:a="http://schemas.openxmlformats.org/drawingml/2006/main">
  <xdr:twoCellAnchor editAs="oneCell">
    <xdr:from>
      <xdr:col>0</xdr:col>
      <xdr:colOff>161925</xdr:colOff>
      <xdr:row>0</xdr:row>
      <xdr:rowOff>104775</xdr:rowOff>
    </xdr:from>
    <xdr:to>
      <xdr:col>1</xdr:col>
      <xdr:colOff>1531355</xdr:colOff>
      <xdr:row>5</xdr:row>
      <xdr:rowOff>1009</xdr:rowOff>
    </xdr:to>
    <xdr:pic>
      <xdr:nvPicPr>
        <xdr:cNvPr id="5" name="Picture 4" descr="Your Hybrid Working Solution Provider | Ascentae Limited">
          <a:extLst>
            <a:ext uri="{FF2B5EF4-FFF2-40B4-BE49-F238E27FC236}">
              <a16:creationId xmlns:a16="http://schemas.microsoft.com/office/drawing/2014/main" id="{1B69F653-C832-4708-9621-3D6EC1F05EC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1925" y="104775"/>
          <a:ext cx="3455405" cy="84873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124377</xdr:colOff>
      <xdr:row>1</xdr:row>
      <xdr:rowOff>16565</xdr:rowOff>
    </xdr:from>
    <xdr:to>
      <xdr:col>2</xdr:col>
      <xdr:colOff>520340</xdr:colOff>
      <xdr:row>6</xdr:row>
      <xdr:rowOff>54952</xdr:rowOff>
    </xdr:to>
    <xdr:pic>
      <xdr:nvPicPr>
        <xdr:cNvPr id="3" name="Picture 2" descr="Your Hybrid Working Solution Provider | Ascentae Limited">
          <a:extLst>
            <a:ext uri="{FF2B5EF4-FFF2-40B4-BE49-F238E27FC236}">
              <a16:creationId xmlns:a16="http://schemas.microsoft.com/office/drawing/2014/main" id="{15AD9B48-BD82-4AD0-94A8-82A072CA35D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4377" y="197540"/>
          <a:ext cx="4056710" cy="9470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554180</xdr:colOff>
      <xdr:row>0</xdr:row>
      <xdr:rowOff>0</xdr:rowOff>
    </xdr:from>
    <xdr:to>
      <xdr:col>12</xdr:col>
      <xdr:colOff>884463</xdr:colOff>
      <xdr:row>11</xdr:row>
      <xdr:rowOff>124115</xdr:rowOff>
    </xdr:to>
    <xdr:pic>
      <xdr:nvPicPr>
        <xdr:cNvPr id="2" name="Picture 1">
          <a:extLst>
            <a:ext uri="{FF2B5EF4-FFF2-40B4-BE49-F238E27FC236}">
              <a16:creationId xmlns:a16="http://schemas.microsoft.com/office/drawing/2014/main" id="{B104CF70-C8B2-474F-A389-17B1015C8F1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814635" y="0"/>
          <a:ext cx="8920101" cy="482311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3</xdr:col>
      <xdr:colOff>1351682</xdr:colOff>
      <xdr:row>0</xdr:row>
      <xdr:rowOff>0</xdr:rowOff>
    </xdr:from>
    <xdr:ext cx="3752341" cy="2112943"/>
    <xdr:pic>
      <xdr:nvPicPr>
        <xdr:cNvPr id="3" name="Picture 2">
          <a:extLst>
            <a:ext uri="{FF2B5EF4-FFF2-40B4-BE49-F238E27FC236}">
              <a16:creationId xmlns:a16="http://schemas.microsoft.com/office/drawing/2014/main" id="{1C380A5A-8D10-4854-AFE4-0B71ACC1504D}"/>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324607" y="0"/>
          <a:ext cx="3752341" cy="2112943"/>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212147</xdr:colOff>
      <xdr:row>0</xdr:row>
      <xdr:rowOff>152400</xdr:rowOff>
    </xdr:from>
    <xdr:ext cx="3960770" cy="975509"/>
    <xdr:pic>
      <xdr:nvPicPr>
        <xdr:cNvPr id="4" name="Picture 3" descr="Your Hybrid Working Solution Provider | Ascentae Limited">
          <a:extLst>
            <a:ext uri="{FF2B5EF4-FFF2-40B4-BE49-F238E27FC236}">
              <a16:creationId xmlns:a16="http://schemas.microsoft.com/office/drawing/2014/main" id="{0498E2BB-B205-406F-8F94-FEABC9801AB4}"/>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12147" y="152400"/>
          <a:ext cx="3960770" cy="97550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4.xml><?xml version="1.0" encoding="utf-8"?>
<xdr:wsDr xmlns:xdr="http://schemas.openxmlformats.org/drawingml/2006/spreadsheetDrawing" xmlns:a="http://schemas.openxmlformats.org/drawingml/2006/main">
  <xdr:twoCellAnchor editAs="oneCell">
    <xdr:from>
      <xdr:col>5</xdr:col>
      <xdr:colOff>116417</xdr:colOff>
      <xdr:row>1</xdr:row>
      <xdr:rowOff>14142</xdr:rowOff>
    </xdr:from>
    <xdr:to>
      <xdr:col>7</xdr:col>
      <xdr:colOff>803883</xdr:colOff>
      <xdr:row>11</xdr:row>
      <xdr:rowOff>314739</xdr:rowOff>
    </xdr:to>
    <xdr:pic>
      <xdr:nvPicPr>
        <xdr:cNvPr id="4" name="Picture 1">
          <a:extLst>
            <a:ext uri="{FF2B5EF4-FFF2-40B4-BE49-F238E27FC236}">
              <a16:creationId xmlns:a16="http://schemas.microsoft.com/office/drawing/2014/main" id="{80569413-EA71-48DD-9063-63B47FA2F09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21584" y="204642"/>
          <a:ext cx="3194446" cy="212939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6466415</xdr:colOff>
      <xdr:row>1</xdr:row>
      <xdr:rowOff>111392</xdr:rowOff>
    </xdr:from>
    <xdr:to>
      <xdr:col>4</xdr:col>
      <xdr:colOff>38829</xdr:colOff>
      <xdr:row>11</xdr:row>
      <xdr:rowOff>305089</xdr:rowOff>
    </xdr:to>
    <xdr:pic>
      <xdr:nvPicPr>
        <xdr:cNvPr id="2" name="Picture 4" descr="Contact Us | Jupiter">
          <a:extLst>
            <a:ext uri="{FF2B5EF4-FFF2-40B4-BE49-F238E27FC236}">
              <a16:creationId xmlns:a16="http://schemas.microsoft.com/office/drawing/2014/main" id="{EC060F3D-DE91-4A06-9917-F08CF9CB9C22}"/>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773582" y="301892"/>
          <a:ext cx="2586874" cy="202249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140452</xdr:colOff>
      <xdr:row>2</xdr:row>
      <xdr:rowOff>136638</xdr:rowOff>
    </xdr:from>
    <xdr:to>
      <xdr:col>1</xdr:col>
      <xdr:colOff>1879407</xdr:colOff>
      <xdr:row>8</xdr:row>
      <xdr:rowOff>517</xdr:rowOff>
    </xdr:to>
    <xdr:pic>
      <xdr:nvPicPr>
        <xdr:cNvPr id="6" name="Picture 5" descr="Your Hybrid Working Solution Provider | Ascentae Limited">
          <a:extLst>
            <a:ext uri="{FF2B5EF4-FFF2-40B4-BE49-F238E27FC236}">
              <a16:creationId xmlns:a16="http://schemas.microsoft.com/office/drawing/2014/main" id="{7259B83F-38C3-4F2B-8829-F774D7C2335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0452" y="483002"/>
          <a:ext cx="4054172" cy="8991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oneCellAnchor>
    <xdr:from>
      <xdr:col>5</xdr:col>
      <xdr:colOff>0</xdr:colOff>
      <xdr:row>5</xdr:row>
      <xdr:rowOff>96820</xdr:rowOff>
    </xdr:from>
    <xdr:ext cx="3759342" cy="2034343"/>
    <xdr:pic>
      <xdr:nvPicPr>
        <xdr:cNvPr id="4" name="Picture 1" descr="Maxhub signs UK distribution deal with Dynamic CCTV">
          <a:hlinkClick xmlns:r="http://schemas.openxmlformats.org/officeDocument/2006/relationships" r:id="rId1"/>
          <a:extLst>
            <a:ext uri="{FF2B5EF4-FFF2-40B4-BE49-F238E27FC236}">
              <a16:creationId xmlns:a16="http://schemas.microsoft.com/office/drawing/2014/main" id="{27C8C1BA-A156-4885-836D-CF612167B09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5708708" y="1049320"/>
          <a:ext cx="3751177" cy="20384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0</xdr:col>
      <xdr:colOff>27215</xdr:colOff>
      <xdr:row>0</xdr:row>
      <xdr:rowOff>0</xdr:rowOff>
    </xdr:from>
    <xdr:to>
      <xdr:col>1</xdr:col>
      <xdr:colOff>1496507</xdr:colOff>
      <xdr:row>5</xdr:row>
      <xdr:rowOff>103909</xdr:rowOff>
    </xdr:to>
    <xdr:pic>
      <xdr:nvPicPr>
        <xdr:cNvPr id="3" name="Picture 2" descr="Your Hybrid Working Solution Provider | Ascentae Limited">
          <a:extLst>
            <a:ext uri="{FF2B5EF4-FFF2-40B4-BE49-F238E27FC236}">
              <a16:creationId xmlns:a16="http://schemas.microsoft.com/office/drawing/2014/main" id="{DB3D0B1D-8238-41B2-A5B6-135B061F2765}"/>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7215" y="0"/>
          <a:ext cx="4441092" cy="105640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540810</xdr:colOff>
      <xdr:row>0</xdr:row>
      <xdr:rowOff>169333</xdr:rowOff>
    </xdr:from>
    <xdr:to>
      <xdr:col>3</xdr:col>
      <xdr:colOff>2857</xdr:colOff>
      <xdr:row>5</xdr:row>
      <xdr:rowOff>38100</xdr:rowOff>
    </xdr:to>
    <xdr:pic>
      <xdr:nvPicPr>
        <xdr:cNvPr id="2" name="Picture 1" descr="Your Hybrid Working Solution Provider | Ascentae Limited">
          <a:extLst>
            <a:ext uri="{FF2B5EF4-FFF2-40B4-BE49-F238E27FC236}">
              <a16:creationId xmlns:a16="http://schemas.microsoft.com/office/drawing/2014/main" id="{DD8243BE-09EC-43E9-A73A-5ADEF948BE2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0810" y="169333"/>
          <a:ext cx="4092352" cy="82126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2</xdr:col>
      <xdr:colOff>1781447</xdr:colOff>
      <xdr:row>0</xdr:row>
      <xdr:rowOff>-2967718</xdr:rowOff>
    </xdr:from>
    <xdr:to>
      <xdr:col>2</xdr:col>
      <xdr:colOff>5766715</xdr:colOff>
      <xdr:row>0</xdr:row>
      <xdr:rowOff>-2057672</xdr:rowOff>
    </xdr:to>
    <xdr:pic>
      <xdr:nvPicPr>
        <xdr:cNvPr id="3" name="Picture 2" descr="Your Hybrid Working Solution Provider | Ascentae Limited">
          <a:extLst>
            <a:ext uri="{FF2B5EF4-FFF2-40B4-BE49-F238E27FC236}">
              <a16:creationId xmlns:a16="http://schemas.microsoft.com/office/drawing/2014/main" id="{6CD536D6-CCC3-453B-9ED0-8F7F4312909C}"/>
            </a:ext>
            <a:ext uri="{147F2762-F138-4A5C-976F-8EAC2B608ADB}">
              <a16:predDERef xmlns:a16="http://schemas.microsoft.com/office/drawing/2014/main" pred="{E3DFDC3D-4FC9-44C3-9FFF-31C9EFEBCA4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48497" y="-2967718"/>
          <a:ext cx="3970080" cy="91004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14</xdr:col>
      <xdr:colOff>274299</xdr:colOff>
      <xdr:row>2</xdr:row>
      <xdr:rowOff>178717</xdr:rowOff>
    </xdr:from>
    <xdr:to>
      <xdr:col>17</xdr:col>
      <xdr:colOff>862521</xdr:colOff>
      <xdr:row>10</xdr:row>
      <xdr:rowOff>317127</xdr:rowOff>
    </xdr:to>
    <xdr:pic>
      <xdr:nvPicPr>
        <xdr:cNvPr id="2" name="Picture 4" descr="IAdea | Award-winning room booking panel and digital signage ...">
          <a:extLst>
            <a:ext uri="{FF2B5EF4-FFF2-40B4-BE49-F238E27FC236}">
              <a16:creationId xmlns:a16="http://schemas.microsoft.com/office/drawing/2014/main" id="{F7565557-5D2C-47FB-B236-99512E32DB2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794946" y="537305"/>
          <a:ext cx="2982172" cy="30149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1352822</xdr:colOff>
      <xdr:row>0</xdr:row>
      <xdr:rowOff>-3005818</xdr:rowOff>
    </xdr:from>
    <xdr:to>
      <xdr:col>2</xdr:col>
      <xdr:colOff>5340902</xdr:colOff>
      <xdr:row>0</xdr:row>
      <xdr:rowOff>-2095772</xdr:rowOff>
    </xdr:to>
    <xdr:pic>
      <xdr:nvPicPr>
        <xdr:cNvPr id="6" name="Picture 5" descr="Your Hybrid Working Solution Provider | Ascentae Limited">
          <a:extLst>
            <a:ext uri="{FF2B5EF4-FFF2-40B4-BE49-F238E27FC236}">
              <a16:creationId xmlns:a16="http://schemas.microsoft.com/office/drawing/2014/main" id="{A0C8919D-4147-41AD-97AA-3E8BAB99D1E6}"/>
            </a:ext>
            <a:ext uri="{147F2762-F138-4A5C-976F-8EAC2B608ADB}">
              <a16:predDERef xmlns:a16="http://schemas.microsoft.com/office/drawing/2014/main" pred="{F7565557-5D2C-47FB-B236-99512E32DB2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19872" y="-3005818"/>
          <a:ext cx="3970080" cy="91004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47625</xdr:colOff>
      <xdr:row>0</xdr:row>
      <xdr:rowOff>0</xdr:rowOff>
    </xdr:from>
    <xdr:to>
      <xdr:col>1</xdr:col>
      <xdr:colOff>1348740</xdr:colOff>
      <xdr:row>4</xdr:row>
      <xdr:rowOff>136604</xdr:rowOff>
    </xdr:to>
    <xdr:pic>
      <xdr:nvPicPr>
        <xdr:cNvPr id="2" name="Picture 1" descr="Your Hybrid Working Solution Provider | Ascentae Limited">
          <a:extLst>
            <a:ext uri="{FF2B5EF4-FFF2-40B4-BE49-F238E27FC236}">
              <a16:creationId xmlns:a16="http://schemas.microsoft.com/office/drawing/2014/main" id="{BA21DF92-58DF-4335-891F-AEA96AC2102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0"/>
          <a:ext cx="3200400" cy="9081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129155</xdr:colOff>
      <xdr:row>0</xdr:row>
      <xdr:rowOff>85749</xdr:rowOff>
    </xdr:from>
    <xdr:to>
      <xdr:col>7</xdr:col>
      <xdr:colOff>134263</xdr:colOff>
      <xdr:row>4</xdr:row>
      <xdr:rowOff>57397</xdr:rowOff>
    </xdr:to>
    <xdr:pic>
      <xdr:nvPicPr>
        <xdr:cNvPr id="4" name="Picture 3" descr="ProDVX — Audio Visual Intelligence">
          <a:hlinkClick xmlns:r="http://schemas.openxmlformats.org/officeDocument/2006/relationships" r:id="rId2"/>
          <a:extLst>
            <a:ext uri="{FF2B5EF4-FFF2-40B4-BE49-F238E27FC236}">
              <a16:creationId xmlns:a16="http://schemas.microsoft.com/office/drawing/2014/main" id="{47EA06F5-01E3-6083-FDC5-6A220CFE4F11}"/>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1211285" y="85749"/>
          <a:ext cx="2028218" cy="70062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oneCellAnchor>
    <xdr:from>
      <xdr:col>1</xdr:col>
      <xdr:colOff>0</xdr:colOff>
      <xdr:row>16</xdr:row>
      <xdr:rowOff>0</xdr:rowOff>
    </xdr:from>
    <xdr:ext cx="304800" cy="304800"/>
    <xdr:sp macro="" textlink="">
      <xdr:nvSpPr>
        <xdr:cNvPr id="2" name="AutoShape 4" descr="Image result for ascentae">
          <a:extLst>
            <a:ext uri="{FF2B5EF4-FFF2-40B4-BE49-F238E27FC236}">
              <a16:creationId xmlns:a16="http://schemas.microsoft.com/office/drawing/2014/main" id="{838B4DAF-C9D4-4C8D-B610-E0BE7EB4D22F}"/>
            </a:ext>
          </a:extLst>
        </xdr:cNvPr>
        <xdr:cNvSpPr>
          <a:spLocks noChangeAspect="1" noChangeArrowheads="1"/>
        </xdr:cNvSpPr>
      </xdr:nvSpPr>
      <xdr:spPr bwMode="auto">
        <a:xfrm>
          <a:off x="2714625" y="4381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16</xdr:row>
      <xdr:rowOff>0</xdr:rowOff>
    </xdr:from>
    <xdr:ext cx="304800" cy="304800"/>
    <xdr:sp macro="" textlink="">
      <xdr:nvSpPr>
        <xdr:cNvPr id="3" name="AutoShape 7" descr="Image result for ascentae">
          <a:extLst>
            <a:ext uri="{FF2B5EF4-FFF2-40B4-BE49-F238E27FC236}">
              <a16:creationId xmlns:a16="http://schemas.microsoft.com/office/drawing/2014/main" id="{6F4BF0B8-6EA1-4B2F-8F7B-1626A6A38F59}"/>
            </a:ext>
          </a:extLst>
        </xdr:cNvPr>
        <xdr:cNvSpPr>
          <a:spLocks noChangeAspect="1" noChangeArrowheads="1"/>
        </xdr:cNvSpPr>
      </xdr:nvSpPr>
      <xdr:spPr bwMode="auto">
        <a:xfrm>
          <a:off x="7886700" y="4381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16</xdr:row>
      <xdr:rowOff>0</xdr:rowOff>
    </xdr:from>
    <xdr:ext cx="304800" cy="304800"/>
    <xdr:sp macro="" textlink="">
      <xdr:nvSpPr>
        <xdr:cNvPr id="4" name="AutoShape 8" descr="Image result for ascentae">
          <a:extLst>
            <a:ext uri="{FF2B5EF4-FFF2-40B4-BE49-F238E27FC236}">
              <a16:creationId xmlns:a16="http://schemas.microsoft.com/office/drawing/2014/main" id="{2E2CE2CB-4614-4BA4-BFD1-3862D74228B9}"/>
            </a:ext>
          </a:extLst>
        </xdr:cNvPr>
        <xdr:cNvSpPr>
          <a:spLocks noChangeAspect="1" noChangeArrowheads="1"/>
        </xdr:cNvSpPr>
      </xdr:nvSpPr>
      <xdr:spPr bwMode="auto">
        <a:xfrm>
          <a:off x="7886700" y="4381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16</xdr:row>
      <xdr:rowOff>0</xdr:rowOff>
    </xdr:from>
    <xdr:ext cx="304800" cy="304800"/>
    <xdr:sp macro="" textlink="">
      <xdr:nvSpPr>
        <xdr:cNvPr id="5" name="AutoShape 9" descr="Image result for ascentae">
          <a:extLst>
            <a:ext uri="{FF2B5EF4-FFF2-40B4-BE49-F238E27FC236}">
              <a16:creationId xmlns:a16="http://schemas.microsoft.com/office/drawing/2014/main" id="{FC01C172-2EAA-4364-9615-68035A0CBE5E}"/>
            </a:ext>
          </a:extLst>
        </xdr:cNvPr>
        <xdr:cNvSpPr>
          <a:spLocks noChangeAspect="1" noChangeArrowheads="1"/>
        </xdr:cNvSpPr>
      </xdr:nvSpPr>
      <xdr:spPr bwMode="auto">
        <a:xfrm>
          <a:off x="7886700" y="4381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16</xdr:row>
      <xdr:rowOff>0</xdr:rowOff>
    </xdr:from>
    <xdr:ext cx="304800" cy="304800"/>
    <xdr:sp macro="" textlink="">
      <xdr:nvSpPr>
        <xdr:cNvPr id="6" name="AutoShape 10" descr="Image result for ascentae">
          <a:extLst>
            <a:ext uri="{FF2B5EF4-FFF2-40B4-BE49-F238E27FC236}">
              <a16:creationId xmlns:a16="http://schemas.microsoft.com/office/drawing/2014/main" id="{3AE150DF-9E88-43E9-9D46-DEC70596D1EC}"/>
            </a:ext>
          </a:extLst>
        </xdr:cNvPr>
        <xdr:cNvSpPr>
          <a:spLocks noChangeAspect="1" noChangeArrowheads="1"/>
        </xdr:cNvSpPr>
      </xdr:nvSpPr>
      <xdr:spPr bwMode="auto">
        <a:xfrm>
          <a:off x="7886700" y="4381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16</xdr:row>
      <xdr:rowOff>0</xdr:rowOff>
    </xdr:from>
    <xdr:ext cx="304800" cy="304800"/>
    <xdr:sp macro="" textlink="">
      <xdr:nvSpPr>
        <xdr:cNvPr id="7" name="AutoShape 11" descr="Image result for ascentae">
          <a:extLst>
            <a:ext uri="{FF2B5EF4-FFF2-40B4-BE49-F238E27FC236}">
              <a16:creationId xmlns:a16="http://schemas.microsoft.com/office/drawing/2014/main" id="{25F64831-9A7D-4A47-ACFC-63A4315E8F5D}"/>
            </a:ext>
          </a:extLst>
        </xdr:cNvPr>
        <xdr:cNvSpPr>
          <a:spLocks noChangeAspect="1" noChangeArrowheads="1"/>
        </xdr:cNvSpPr>
      </xdr:nvSpPr>
      <xdr:spPr bwMode="auto">
        <a:xfrm>
          <a:off x="7886700" y="4381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16</xdr:row>
      <xdr:rowOff>0</xdr:rowOff>
    </xdr:from>
    <xdr:ext cx="304800" cy="304800"/>
    <xdr:sp macro="" textlink="">
      <xdr:nvSpPr>
        <xdr:cNvPr id="8" name="AutoShape 12" descr="Image result for ascentae">
          <a:extLst>
            <a:ext uri="{FF2B5EF4-FFF2-40B4-BE49-F238E27FC236}">
              <a16:creationId xmlns:a16="http://schemas.microsoft.com/office/drawing/2014/main" id="{D893E142-A1C4-42DA-B9E2-483551155DFE}"/>
            </a:ext>
          </a:extLst>
        </xdr:cNvPr>
        <xdr:cNvSpPr>
          <a:spLocks noChangeAspect="1" noChangeArrowheads="1"/>
        </xdr:cNvSpPr>
      </xdr:nvSpPr>
      <xdr:spPr bwMode="auto">
        <a:xfrm>
          <a:off x="7886700" y="4381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18</xdr:row>
      <xdr:rowOff>0</xdr:rowOff>
    </xdr:from>
    <xdr:ext cx="304800" cy="304800"/>
    <xdr:sp macro="" textlink="">
      <xdr:nvSpPr>
        <xdr:cNvPr id="9" name="AutoShape 4" descr="Image result for ascentae">
          <a:extLst>
            <a:ext uri="{FF2B5EF4-FFF2-40B4-BE49-F238E27FC236}">
              <a16:creationId xmlns:a16="http://schemas.microsoft.com/office/drawing/2014/main" id="{6EDB2E96-06ED-4FCA-8F22-D59EE3C6AE66}"/>
            </a:ext>
          </a:extLst>
        </xdr:cNvPr>
        <xdr:cNvSpPr>
          <a:spLocks noChangeAspect="1" noChangeArrowheads="1"/>
        </xdr:cNvSpPr>
      </xdr:nvSpPr>
      <xdr:spPr bwMode="auto">
        <a:xfrm>
          <a:off x="2714625" y="4819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165100</xdr:colOff>
      <xdr:row>7</xdr:row>
      <xdr:rowOff>127000</xdr:rowOff>
    </xdr:from>
    <xdr:ext cx="304800" cy="304800"/>
    <xdr:sp macro="" textlink="">
      <xdr:nvSpPr>
        <xdr:cNvPr id="10" name="AutoShape 6" descr="Image result for ascentae">
          <a:extLst>
            <a:ext uri="{FF2B5EF4-FFF2-40B4-BE49-F238E27FC236}">
              <a16:creationId xmlns:a16="http://schemas.microsoft.com/office/drawing/2014/main" id="{FB672437-D449-4C29-A1AB-B3DD1E5C5CBD}"/>
            </a:ext>
          </a:extLst>
        </xdr:cNvPr>
        <xdr:cNvSpPr>
          <a:spLocks noChangeAspect="1" noChangeArrowheads="1"/>
        </xdr:cNvSpPr>
      </xdr:nvSpPr>
      <xdr:spPr bwMode="auto">
        <a:xfrm>
          <a:off x="2883535" y="43408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18</xdr:row>
      <xdr:rowOff>0</xdr:rowOff>
    </xdr:from>
    <xdr:ext cx="304800" cy="304800"/>
    <xdr:sp macro="" textlink="">
      <xdr:nvSpPr>
        <xdr:cNvPr id="11" name="AutoShape 7" descr="Image result for ascentae">
          <a:extLst>
            <a:ext uri="{FF2B5EF4-FFF2-40B4-BE49-F238E27FC236}">
              <a16:creationId xmlns:a16="http://schemas.microsoft.com/office/drawing/2014/main" id="{8893EED2-365B-4C61-A25C-E73010DE0DC4}"/>
            </a:ext>
          </a:extLst>
        </xdr:cNvPr>
        <xdr:cNvSpPr>
          <a:spLocks noChangeAspect="1" noChangeArrowheads="1"/>
        </xdr:cNvSpPr>
      </xdr:nvSpPr>
      <xdr:spPr bwMode="auto">
        <a:xfrm>
          <a:off x="7886700" y="4819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18</xdr:row>
      <xdr:rowOff>0</xdr:rowOff>
    </xdr:from>
    <xdr:ext cx="304800" cy="304800"/>
    <xdr:sp macro="" textlink="">
      <xdr:nvSpPr>
        <xdr:cNvPr id="12" name="AutoShape 8" descr="Image result for ascentae">
          <a:extLst>
            <a:ext uri="{FF2B5EF4-FFF2-40B4-BE49-F238E27FC236}">
              <a16:creationId xmlns:a16="http://schemas.microsoft.com/office/drawing/2014/main" id="{B89BF3ED-42F1-4326-B2AD-A50F47565A8A}"/>
            </a:ext>
          </a:extLst>
        </xdr:cNvPr>
        <xdr:cNvSpPr>
          <a:spLocks noChangeAspect="1" noChangeArrowheads="1"/>
        </xdr:cNvSpPr>
      </xdr:nvSpPr>
      <xdr:spPr bwMode="auto">
        <a:xfrm>
          <a:off x="7886700" y="4819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18</xdr:row>
      <xdr:rowOff>0</xdr:rowOff>
    </xdr:from>
    <xdr:ext cx="304800" cy="304800"/>
    <xdr:sp macro="" textlink="">
      <xdr:nvSpPr>
        <xdr:cNvPr id="13" name="AutoShape 9" descr="Image result for ascentae">
          <a:extLst>
            <a:ext uri="{FF2B5EF4-FFF2-40B4-BE49-F238E27FC236}">
              <a16:creationId xmlns:a16="http://schemas.microsoft.com/office/drawing/2014/main" id="{8C1AB053-4926-4995-AD0F-035794D22AB0}"/>
            </a:ext>
          </a:extLst>
        </xdr:cNvPr>
        <xdr:cNvSpPr>
          <a:spLocks noChangeAspect="1" noChangeArrowheads="1"/>
        </xdr:cNvSpPr>
      </xdr:nvSpPr>
      <xdr:spPr bwMode="auto">
        <a:xfrm>
          <a:off x="7886700" y="4819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18</xdr:row>
      <xdr:rowOff>43296</xdr:rowOff>
    </xdr:from>
    <xdr:ext cx="304800" cy="313459"/>
    <xdr:sp macro="" textlink="">
      <xdr:nvSpPr>
        <xdr:cNvPr id="14" name="AutoShape 10" descr="Image result for ascentae">
          <a:extLst>
            <a:ext uri="{FF2B5EF4-FFF2-40B4-BE49-F238E27FC236}">
              <a16:creationId xmlns:a16="http://schemas.microsoft.com/office/drawing/2014/main" id="{D635C838-35FA-45D0-A8A3-AD6627F2EBFC}"/>
            </a:ext>
          </a:extLst>
        </xdr:cNvPr>
        <xdr:cNvSpPr>
          <a:spLocks noChangeAspect="1" noChangeArrowheads="1"/>
        </xdr:cNvSpPr>
      </xdr:nvSpPr>
      <xdr:spPr bwMode="auto">
        <a:xfrm>
          <a:off x="10823864" y="5325341"/>
          <a:ext cx="304800" cy="31345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9525</xdr:colOff>
      <xdr:row>18</xdr:row>
      <xdr:rowOff>0</xdr:rowOff>
    </xdr:from>
    <xdr:ext cx="304800" cy="304800"/>
    <xdr:sp macro="" textlink="">
      <xdr:nvSpPr>
        <xdr:cNvPr id="17" name="AutoShape 4" descr="Image result for ascentae">
          <a:extLst>
            <a:ext uri="{FF2B5EF4-FFF2-40B4-BE49-F238E27FC236}">
              <a16:creationId xmlns:a16="http://schemas.microsoft.com/office/drawing/2014/main" id="{8C535B2E-EE8B-4BC1-AAE8-4A07DEC46B25}"/>
            </a:ext>
          </a:extLst>
        </xdr:cNvPr>
        <xdr:cNvSpPr>
          <a:spLocks noChangeAspect="1" noChangeArrowheads="1"/>
        </xdr:cNvSpPr>
      </xdr:nvSpPr>
      <xdr:spPr bwMode="auto">
        <a:xfrm>
          <a:off x="2726055" y="4819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18</xdr:row>
      <xdr:rowOff>0</xdr:rowOff>
    </xdr:from>
    <xdr:ext cx="304800" cy="304800"/>
    <xdr:sp macro="" textlink="">
      <xdr:nvSpPr>
        <xdr:cNvPr id="19" name="AutoShape 6" descr="Image result for ascentae">
          <a:extLst>
            <a:ext uri="{FF2B5EF4-FFF2-40B4-BE49-F238E27FC236}">
              <a16:creationId xmlns:a16="http://schemas.microsoft.com/office/drawing/2014/main" id="{06FB7444-BEAF-4F41-9ACD-AAE8BAEEB092}"/>
            </a:ext>
          </a:extLst>
        </xdr:cNvPr>
        <xdr:cNvSpPr>
          <a:spLocks noChangeAspect="1" noChangeArrowheads="1"/>
        </xdr:cNvSpPr>
      </xdr:nvSpPr>
      <xdr:spPr bwMode="auto">
        <a:xfrm>
          <a:off x="0" y="4819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18</xdr:row>
      <xdr:rowOff>0</xdr:rowOff>
    </xdr:from>
    <xdr:ext cx="304800" cy="304800"/>
    <xdr:sp macro="" textlink="">
      <xdr:nvSpPr>
        <xdr:cNvPr id="20" name="AutoShape 6" descr="Image result for ascentae">
          <a:extLst>
            <a:ext uri="{FF2B5EF4-FFF2-40B4-BE49-F238E27FC236}">
              <a16:creationId xmlns:a16="http://schemas.microsoft.com/office/drawing/2014/main" id="{382D527C-1064-46AC-BF9C-813150DE8E30}"/>
            </a:ext>
          </a:extLst>
        </xdr:cNvPr>
        <xdr:cNvSpPr>
          <a:spLocks noChangeAspect="1" noChangeArrowheads="1"/>
        </xdr:cNvSpPr>
      </xdr:nvSpPr>
      <xdr:spPr bwMode="auto">
        <a:xfrm>
          <a:off x="0" y="4819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18</xdr:row>
      <xdr:rowOff>0</xdr:rowOff>
    </xdr:from>
    <xdr:ext cx="304800" cy="304800"/>
    <xdr:sp macro="" textlink="">
      <xdr:nvSpPr>
        <xdr:cNvPr id="21" name="AutoShape 6" descr="Image result for ascentae">
          <a:extLst>
            <a:ext uri="{FF2B5EF4-FFF2-40B4-BE49-F238E27FC236}">
              <a16:creationId xmlns:a16="http://schemas.microsoft.com/office/drawing/2014/main" id="{05D56492-6BD8-4B56-9521-AFA8ADE6C318}"/>
            </a:ext>
          </a:extLst>
        </xdr:cNvPr>
        <xdr:cNvSpPr>
          <a:spLocks noChangeAspect="1" noChangeArrowheads="1"/>
        </xdr:cNvSpPr>
      </xdr:nvSpPr>
      <xdr:spPr bwMode="auto">
        <a:xfrm>
          <a:off x="0" y="4819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18</xdr:row>
      <xdr:rowOff>0</xdr:rowOff>
    </xdr:from>
    <xdr:ext cx="304800" cy="304800"/>
    <xdr:sp macro="" textlink="">
      <xdr:nvSpPr>
        <xdr:cNvPr id="22" name="AutoShape 6" descr="Image result for ascentae">
          <a:extLst>
            <a:ext uri="{FF2B5EF4-FFF2-40B4-BE49-F238E27FC236}">
              <a16:creationId xmlns:a16="http://schemas.microsoft.com/office/drawing/2014/main" id="{6D57B2CB-C06C-41F1-A5AB-6A54C5F7D4FD}"/>
            </a:ext>
          </a:extLst>
        </xdr:cNvPr>
        <xdr:cNvSpPr>
          <a:spLocks noChangeAspect="1" noChangeArrowheads="1"/>
        </xdr:cNvSpPr>
      </xdr:nvSpPr>
      <xdr:spPr bwMode="auto">
        <a:xfrm>
          <a:off x="0" y="4819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18</xdr:row>
      <xdr:rowOff>0</xdr:rowOff>
    </xdr:from>
    <xdr:ext cx="304800" cy="304800"/>
    <xdr:sp macro="" textlink="">
      <xdr:nvSpPr>
        <xdr:cNvPr id="23" name="AutoShape 6" descr="Image result for ascentae">
          <a:extLst>
            <a:ext uri="{FF2B5EF4-FFF2-40B4-BE49-F238E27FC236}">
              <a16:creationId xmlns:a16="http://schemas.microsoft.com/office/drawing/2014/main" id="{CE6BAC89-7F56-468E-BC44-1E588812C865}"/>
            </a:ext>
          </a:extLst>
        </xdr:cNvPr>
        <xdr:cNvSpPr>
          <a:spLocks noChangeAspect="1" noChangeArrowheads="1"/>
        </xdr:cNvSpPr>
      </xdr:nvSpPr>
      <xdr:spPr bwMode="auto">
        <a:xfrm>
          <a:off x="0" y="4819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18</xdr:row>
      <xdr:rowOff>0</xdr:rowOff>
    </xdr:from>
    <xdr:ext cx="304800" cy="304800"/>
    <xdr:sp macro="" textlink="">
      <xdr:nvSpPr>
        <xdr:cNvPr id="24" name="AutoShape 6" descr="Image result for ascentae">
          <a:extLst>
            <a:ext uri="{FF2B5EF4-FFF2-40B4-BE49-F238E27FC236}">
              <a16:creationId xmlns:a16="http://schemas.microsoft.com/office/drawing/2014/main" id="{3BDFD3B9-694E-4479-9F2D-3BDCD089526D}"/>
            </a:ext>
          </a:extLst>
        </xdr:cNvPr>
        <xdr:cNvSpPr>
          <a:spLocks noChangeAspect="1" noChangeArrowheads="1"/>
        </xdr:cNvSpPr>
      </xdr:nvSpPr>
      <xdr:spPr bwMode="auto">
        <a:xfrm>
          <a:off x="0" y="4819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18</xdr:row>
      <xdr:rowOff>0</xdr:rowOff>
    </xdr:from>
    <xdr:ext cx="304800" cy="304800"/>
    <xdr:sp macro="" textlink="">
      <xdr:nvSpPr>
        <xdr:cNvPr id="25" name="AutoShape 6" descr="Image result for ascentae">
          <a:extLst>
            <a:ext uri="{FF2B5EF4-FFF2-40B4-BE49-F238E27FC236}">
              <a16:creationId xmlns:a16="http://schemas.microsoft.com/office/drawing/2014/main" id="{61427840-6AD1-42DE-B586-9B379237DE6C}"/>
            </a:ext>
          </a:extLst>
        </xdr:cNvPr>
        <xdr:cNvSpPr>
          <a:spLocks noChangeAspect="1" noChangeArrowheads="1"/>
        </xdr:cNvSpPr>
      </xdr:nvSpPr>
      <xdr:spPr bwMode="auto">
        <a:xfrm>
          <a:off x="0" y="4819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35</xdr:row>
      <xdr:rowOff>0</xdr:rowOff>
    </xdr:from>
    <xdr:ext cx="304800" cy="304800"/>
    <xdr:sp macro="" textlink="">
      <xdr:nvSpPr>
        <xdr:cNvPr id="26" name="AutoShape 7" descr="Image result for ascentae">
          <a:extLst>
            <a:ext uri="{FF2B5EF4-FFF2-40B4-BE49-F238E27FC236}">
              <a16:creationId xmlns:a16="http://schemas.microsoft.com/office/drawing/2014/main" id="{ABC37630-087F-4B44-8C1C-9A2CB1597A44}"/>
            </a:ext>
          </a:extLst>
        </xdr:cNvPr>
        <xdr:cNvSpPr>
          <a:spLocks noChangeAspect="1" noChangeArrowheads="1"/>
        </xdr:cNvSpPr>
      </xdr:nvSpPr>
      <xdr:spPr bwMode="auto">
        <a:xfrm>
          <a:off x="7886700" y="8686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35</xdr:row>
      <xdr:rowOff>0</xdr:rowOff>
    </xdr:from>
    <xdr:ext cx="304800" cy="304800"/>
    <xdr:sp macro="" textlink="">
      <xdr:nvSpPr>
        <xdr:cNvPr id="27" name="AutoShape 8" descr="Image result for ascentae">
          <a:extLst>
            <a:ext uri="{FF2B5EF4-FFF2-40B4-BE49-F238E27FC236}">
              <a16:creationId xmlns:a16="http://schemas.microsoft.com/office/drawing/2014/main" id="{71B1E7E9-ED9F-4224-887E-20905E99D107}"/>
            </a:ext>
          </a:extLst>
        </xdr:cNvPr>
        <xdr:cNvSpPr>
          <a:spLocks noChangeAspect="1" noChangeArrowheads="1"/>
        </xdr:cNvSpPr>
      </xdr:nvSpPr>
      <xdr:spPr bwMode="auto">
        <a:xfrm>
          <a:off x="7886700" y="8686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35</xdr:row>
      <xdr:rowOff>0</xdr:rowOff>
    </xdr:from>
    <xdr:ext cx="304800" cy="304800"/>
    <xdr:sp macro="" textlink="">
      <xdr:nvSpPr>
        <xdr:cNvPr id="28" name="AutoShape 9" descr="Image result for ascentae">
          <a:extLst>
            <a:ext uri="{FF2B5EF4-FFF2-40B4-BE49-F238E27FC236}">
              <a16:creationId xmlns:a16="http://schemas.microsoft.com/office/drawing/2014/main" id="{5664C101-CD64-4B80-B943-48C3490E27AD}"/>
            </a:ext>
          </a:extLst>
        </xdr:cNvPr>
        <xdr:cNvSpPr>
          <a:spLocks noChangeAspect="1" noChangeArrowheads="1"/>
        </xdr:cNvSpPr>
      </xdr:nvSpPr>
      <xdr:spPr bwMode="auto">
        <a:xfrm>
          <a:off x="7886700" y="8686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3909391</xdr:colOff>
      <xdr:row>35</xdr:row>
      <xdr:rowOff>99391</xdr:rowOff>
    </xdr:from>
    <xdr:ext cx="304800" cy="304800"/>
    <xdr:sp macro="" textlink="">
      <xdr:nvSpPr>
        <xdr:cNvPr id="30" name="AutoShape 11" descr="Image result for ascentae">
          <a:extLst>
            <a:ext uri="{FF2B5EF4-FFF2-40B4-BE49-F238E27FC236}">
              <a16:creationId xmlns:a16="http://schemas.microsoft.com/office/drawing/2014/main" id="{2F02A3AE-A092-47C5-9328-EEF104B1A14F}"/>
            </a:ext>
          </a:extLst>
        </xdr:cNvPr>
        <xdr:cNvSpPr>
          <a:spLocks noChangeAspect="1" noChangeArrowheads="1"/>
        </xdr:cNvSpPr>
      </xdr:nvSpPr>
      <xdr:spPr bwMode="auto">
        <a:xfrm>
          <a:off x="6620206" y="878238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35</xdr:row>
      <xdr:rowOff>0</xdr:rowOff>
    </xdr:from>
    <xdr:ext cx="304800" cy="304800"/>
    <xdr:sp macro="" textlink="">
      <xdr:nvSpPr>
        <xdr:cNvPr id="31" name="AutoShape 6" descr="Image result for ascentae">
          <a:extLst>
            <a:ext uri="{FF2B5EF4-FFF2-40B4-BE49-F238E27FC236}">
              <a16:creationId xmlns:a16="http://schemas.microsoft.com/office/drawing/2014/main" id="{270D23ED-84C1-4799-AD27-59E04B5BC7B3}"/>
            </a:ext>
          </a:extLst>
        </xdr:cNvPr>
        <xdr:cNvSpPr>
          <a:spLocks noChangeAspect="1" noChangeArrowheads="1"/>
        </xdr:cNvSpPr>
      </xdr:nvSpPr>
      <xdr:spPr bwMode="auto">
        <a:xfrm>
          <a:off x="0" y="868680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n-GB"/>
        </a:p>
      </xdr:txBody>
    </xdr:sp>
    <xdr:clientData/>
  </xdr:oneCellAnchor>
  <xdr:oneCellAnchor>
    <xdr:from>
      <xdr:col>1</xdr:col>
      <xdr:colOff>0</xdr:colOff>
      <xdr:row>36</xdr:row>
      <xdr:rowOff>0</xdr:rowOff>
    </xdr:from>
    <xdr:ext cx="304800" cy="304800"/>
    <xdr:sp macro="" textlink="">
      <xdr:nvSpPr>
        <xdr:cNvPr id="32" name="AutoShape 7" descr="Image result for ascentae">
          <a:extLst>
            <a:ext uri="{FF2B5EF4-FFF2-40B4-BE49-F238E27FC236}">
              <a16:creationId xmlns:a16="http://schemas.microsoft.com/office/drawing/2014/main" id="{EE7305CE-B8CD-4534-8A06-61906AC12851}"/>
            </a:ext>
          </a:extLst>
        </xdr:cNvPr>
        <xdr:cNvSpPr>
          <a:spLocks noChangeAspect="1" noChangeArrowheads="1"/>
        </xdr:cNvSpPr>
      </xdr:nvSpPr>
      <xdr:spPr bwMode="auto">
        <a:xfrm>
          <a:off x="2714625" y="8953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800"/>
    <xdr:sp macro="" textlink="">
      <xdr:nvSpPr>
        <xdr:cNvPr id="33" name="AutoShape 8" descr="Image result for ascentae">
          <a:extLst>
            <a:ext uri="{FF2B5EF4-FFF2-40B4-BE49-F238E27FC236}">
              <a16:creationId xmlns:a16="http://schemas.microsoft.com/office/drawing/2014/main" id="{04CB9F39-1D2A-4D2B-8318-D5739F60FB31}"/>
            </a:ext>
          </a:extLst>
        </xdr:cNvPr>
        <xdr:cNvSpPr>
          <a:spLocks noChangeAspect="1" noChangeArrowheads="1"/>
        </xdr:cNvSpPr>
      </xdr:nvSpPr>
      <xdr:spPr bwMode="auto">
        <a:xfrm>
          <a:off x="2714625" y="8953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800"/>
    <xdr:sp macro="" textlink="">
      <xdr:nvSpPr>
        <xdr:cNvPr id="34" name="AutoShape 9" descr="Image result for ascentae">
          <a:extLst>
            <a:ext uri="{FF2B5EF4-FFF2-40B4-BE49-F238E27FC236}">
              <a16:creationId xmlns:a16="http://schemas.microsoft.com/office/drawing/2014/main" id="{CE4D42CA-A666-4080-ABF0-BE57128FEDE9}"/>
            </a:ext>
          </a:extLst>
        </xdr:cNvPr>
        <xdr:cNvSpPr>
          <a:spLocks noChangeAspect="1" noChangeArrowheads="1"/>
        </xdr:cNvSpPr>
      </xdr:nvSpPr>
      <xdr:spPr bwMode="auto">
        <a:xfrm>
          <a:off x="2714625" y="8953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800"/>
    <xdr:sp macro="" textlink="">
      <xdr:nvSpPr>
        <xdr:cNvPr id="35" name="AutoShape 10" descr="Image result for ascentae">
          <a:extLst>
            <a:ext uri="{FF2B5EF4-FFF2-40B4-BE49-F238E27FC236}">
              <a16:creationId xmlns:a16="http://schemas.microsoft.com/office/drawing/2014/main" id="{DFFF554E-58D0-4121-80AC-56788CA2DB9F}"/>
            </a:ext>
          </a:extLst>
        </xdr:cNvPr>
        <xdr:cNvSpPr>
          <a:spLocks noChangeAspect="1" noChangeArrowheads="1"/>
        </xdr:cNvSpPr>
      </xdr:nvSpPr>
      <xdr:spPr bwMode="auto">
        <a:xfrm>
          <a:off x="2714625" y="8953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800"/>
    <xdr:sp macro="" textlink="">
      <xdr:nvSpPr>
        <xdr:cNvPr id="36" name="AutoShape 11" descr="Image result for ascentae">
          <a:extLst>
            <a:ext uri="{FF2B5EF4-FFF2-40B4-BE49-F238E27FC236}">
              <a16:creationId xmlns:a16="http://schemas.microsoft.com/office/drawing/2014/main" id="{0F73093B-8E8F-4B3E-93F6-2F3A174D2EDC}"/>
            </a:ext>
          </a:extLst>
        </xdr:cNvPr>
        <xdr:cNvSpPr>
          <a:spLocks noChangeAspect="1" noChangeArrowheads="1"/>
        </xdr:cNvSpPr>
      </xdr:nvSpPr>
      <xdr:spPr bwMode="auto">
        <a:xfrm>
          <a:off x="2714625" y="8953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800"/>
    <xdr:sp macro="" textlink="">
      <xdr:nvSpPr>
        <xdr:cNvPr id="37" name="AutoShape 12" descr="Image result for ascentae">
          <a:extLst>
            <a:ext uri="{FF2B5EF4-FFF2-40B4-BE49-F238E27FC236}">
              <a16:creationId xmlns:a16="http://schemas.microsoft.com/office/drawing/2014/main" id="{CF4DC27B-4FBB-4576-9423-0C6A23AF45F7}"/>
            </a:ext>
          </a:extLst>
        </xdr:cNvPr>
        <xdr:cNvSpPr>
          <a:spLocks noChangeAspect="1" noChangeArrowheads="1"/>
        </xdr:cNvSpPr>
      </xdr:nvSpPr>
      <xdr:spPr bwMode="auto">
        <a:xfrm>
          <a:off x="2714625" y="8953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36</xdr:row>
      <xdr:rowOff>0</xdr:rowOff>
    </xdr:from>
    <xdr:ext cx="304800" cy="304800"/>
    <xdr:sp macro="" textlink="">
      <xdr:nvSpPr>
        <xdr:cNvPr id="38" name="AutoShape 6" descr="Image result for ascentae">
          <a:extLst>
            <a:ext uri="{FF2B5EF4-FFF2-40B4-BE49-F238E27FC236}">
              <a16:creationId xmlns:a16="http://schemas.microsoft.com/office/drawing/2014/main" id="{FE39483E-1A0F-4F90-88AA-5337FFCA911C}"/>
            </a:ext>
          </a:extLst>
        </xdr:cNvPr>
        <xdr:cNvSpPr>
          <a:spLocks noChangeAspect="1" noChangeArrowheads="1"/>
        </xdr:cNvSpPr>
      </xdr:nvSpPr>
      <xdr:spPr bwMode="auto">
        <a:xfrm>
          <a:off x="0" y="8953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36</xdr:row>
      <xdr:rowOff>0</xdr:rowOff>
    </xdr:from>
    <xdr:ext cx="304800" cy="304800"/>
    <xdr:sp macro="" textlink="">
      <xdr:nvSpPr>
        <xdr:cNvPr id="39" name="AutoShape 6" descr="Image result for ascentae">
          <a:extLst>
            <a:ext uri="{FF2B5EF4-FFF2-40B4-BE49-F238E27FC236}">
              <a16:creationId xmlns:a16="http://schemas.microsoft.com/office/drawing/2014/main" id="{0A79C577-1DB5-4B24-B31E-6C28D7A2A311}"/>
            </a:ext>
          </a:extLst>
        </xdr:cNvPr>
        <xdr:cNvSpPr>
          <a:spLocks noChangeAspect="1" noChangeArrowheads="1"/>
        </xdr:cNvSpPr>
      </xdr:nvSpPr>
      <xdr:spPr bwMode="auto">
        <a:xfrm>
          <a:off x="0" y="8953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36</xdr:row>
      <xdr:rowOff>0</xdr:rowOff>
    </xdr:from>
    <xdr:ext cx="304800" cy="304800"/>
    <xdr:sp macro="" textlink="">
      <xdr:nvSpPr>
        <xdr:cNvPr id="40" name="AutoShape 6" descr="Image result for ascentae">
          <a:extLst>
            <a:ext uri="{FF2B5EF4-FFF2-40B4-BE49-F238E27FC236}">
              <a16:creationId xmlns:a16="http://schemas.microsoft.com/office/drawing/2014/main" id="{C435D761-A63A-42FB-8E58-7B085FBC4B46}"/>
            </a:ext>
          </a:extLst>
        </xdr:cNvPr>
        <xdr:cNvSpPr>
          <a:spLocks noChangeAspect="1" noChangeArrowheads="1"/>
        </xdr:cNvSpPr>
      </xdr:nvSpPr>
      <xdr:spPr bwMode="auto">
        <a:xfrm>
          <a:off x="0" y="8953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36</xdr:row>
      <xdr:rowOff>0</xdr:rowOff>
    </xdr:from>
    <xdr:ext cx="304800" cy="304800"/>
    <xdr:sp macro="" textlink="">
      <xdr:nvSpPr>
        <xdr:cNvPr id="41" name="AutoShape 6" descr="Image result for ascentae">
          <a:extLst>
            <a:ext uri="{FF2B5EF4-FFF2-40B4-BE49-F238E27FC236}">
              <a16:creationId xmlns:a16="http://schemas.microsoft.com/office/drawing/2014/main" id="{F9C39F86-9610-4A46-AB1D-AEE4172DA7D2}"/>
            </a:ext>
          </a:extLst>
        </xdr:cNvPr>
        <xdr:cNvSpPr>
          <a:spLocks noChangeAspect="1" noChangeArrowheads="1"/>
        </xdr:cNvSpPr>
      </xdr:nvSpPr>
      <xdr:spPr bwMode="auto">
        <a:xfrm>
          <a:off x="0" y="8953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36</xdr:row>
      <xdr:rowOff>0</xdr:rowOff>
    </xdr:from>
    <xdr:ext cx="304800" cy="304800"/>
    <xdr:sp macro="" textlink="">
      <xdr:nvSpPr>
        <xdr:cNvPr id="42" name="AutoShape 6" descr="Image result for ascentae">
          <a:extLst>
            <a:ext uri="{FF2B5EF4-FFF2-40B4-BE49-F238E27FC236}">
              <a16:creationId xmlns:a16="http://schemas.microsoft.com/office/drawing/2014/main" id="{9B8C2C7F-7BA0-4BE8-8625-AE227FF215AF}"/>
            </a:ext>
          </a:extLst>
        </xdr:cNvPr>
        <xdr:cNvSpPr>
          <a:spLocks noChangeAspect="1" noChangeArrowheads="1"/>
        </xdr:cNvSpPr>
      </xdr:nvSpPr>
      <xdr:spPr bwMode="auto">
        <a:xfrm>
          <a:off x="0" y="8953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36</xdr:row>
      <xdr:rowOff>0</xdr:rowOff>
    </xdr:from>
    <xdr:ext cx="304800" cy="304800"/>
    <xdr:sp macro="" textlink="">
      <xdr:nvSpPr>
        <xdr:cNvPr id="43" name="AutoShape 6" descr="Image result for ascentae">
          <a:extLst>
            <a:ext uri="{FF2B5EF4-FFF2-40B4-BE49-F238E27FC236}">
              <a16:creationId xmlns:a16="http://schemas.microsoft.com/office/drawing/2014/main" id="{939CEAAA-80FE-4523-B49F-EDACC15E527F}"/>
            </a:ext>
          </a:extLst>
        </xdr:cNvPr>
        <xdr:cNvSpPr>
          <a:spLocks noChangeAspect="1" noChangeArrowheads="1"/>
        </xdr:cNvSpPr>
      </xdr:nvSpPr>
      <xdr:spPr bwMode="auto">
        <a:xfrm>
          <a:off x="0" y="8953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36</xdr:row>
      <xdr:rowOff>0</xdr:rowOff>
    </xdr:from>
    <xdr:ext cx="304800" cy="304800"/>
    <xdr:sp macro="" textlink="">
      <xdr:nvSpPr>
        <xdr:cNvPr id="44" name="AutoShape 6" descr="Image result for ascentae">
          <a:extLst>
            <a:ext uri="{FF2B5EF4-FFF2-40B4-BE49-F238E27FC236}">
              <a16:creationId xmlns:a16="http://schemas.microsoft.com/office/drawing/2014/main" id="{97884FD5-7E72-43AC-BA3E-9CF766F834F8}"/>
            </a:ext>
          </a:extLst>
        </xdr:cNvPr>
        <xdr:cNvSpPr>
          <a:spLocks noChangeAspect="1" noChangeArrowheads="1"/>
        </xdr:cNvSpPr>
      </xdr:nvSpPr>
      <xdr:spPr bwMode="auto">
        <a:xfrm>
          <a:off x="0" y="8953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36</xdr:row>
      <xdr:rowOff>0</xdr:rowOff>
    </xdr:from>
    <xdr:ext cx="304800" cy="304800"/>
    <xdr:sp macro="" textlink="">
      <xdr:nvSpPr>
        <xdr:cNvPr id="45" name="AutoShape 6" descr="Image result for ascentae">
          <a:extLst>
            <a:ext uri="{FF2B5EF4-FFF2-40B4-BE49-F238E27FC236}">
              <a16:creationId xmlns:a16="http://schemas.microsoft.com/office/drawing/2014/main" id="{81474DFB-76F2-44AB-B58A-7078A5D43038}"/>
            </a:ext>
          </a:extLst>
        </xdr:cNvPr>
        <xdr:cNvSpPr>
          <a:spLocks noChangeAspect="1" noChangeArrowheads="1"/>
        </xdr:cNvSpPr>
      </xdr:nvSpPr>
      <xdr:spPr bwMode="auto">
        <a:xfrm>
          <a:off x="0" y="895350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n-GB"/>
        </a:p>
      </xdr:txBody>
    </xdr:sp>
    <xdr:clientData/>
  </xdr:oneCellAnchor>
  <xdr:oneCellAnchor>
    <xdr:from>
      <xdr:col>0</xdr:col>
      <xdr:colOff>0</xdr:colOff>
      <xdr:row>36</xdr:row>
      <xdr:rowOff>0</xdr:rowOff>
    </xdr:from>
    <xdr:ext cx="304800" cy="304800"/>
    <xdr:sp macro="" textlink="">
      <xdr:nvSpPr>
        <xdr:cNvPr id="46" name="AutoShape 6" descr="Image result for ascentae">
          <a:extLst>
            <a:ext uri="{FF2B5EF4-FFF2-40B4-BE49-F238E27FC236}">
              <a16:creationId xmlns:a16="http://schemas.microsoft.com/office/drawing/2014/main" id="{EFC0676A-C25C-4A26-832E-374A8298A0A1}"/>
            </a:ext>
          </a:extLst>
        </xdr:cNvPr>
        <xdr:cNvSpPr>
          <a:spLocks noChangeAspect="1" noChangeArrowheads="1"/>
        </xdr:cNvSpPr>
      </xdr:nvSpPr>
      <xdr:spPr bwMode="auto">
        <a:xfrm>
          <a:off x="0" y="895350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n-GB"/>
        </a:p>
      </xdr:txBody>
    </xdr:sp>
    <xdr:clientData/>
  </xdr:oneCellAnchor>
  <xdr:oneCellAnchor>
    <xdr:from>
      <xdr:col>0</xdr:col>
      <xdr:colOff>0</xdr:colOff>
      <xdr:row>36</xdr:row>
      <xdr:rowOff>0</xdr:rowOff>
    </xdr:from>
    <xdr:ext cx="304800" cy="304800"/>
    <xdr:sp macro="" textlink="">
      <xdr:nvSpPr>
        <xdr:cNvPr id="47" name="AutoShape 4" descr="Image result for ascentae">
          <a:extLst>
            <a:ext uri="{FF2B5EF4-FFF2-40B4-BE49-F238E27FC236}">
              <a16:creationId xmlns:a16="http://schemas.microsoft.com/office/drawing/2014/main" id="{73D7C872-5604-47EF-8493-4F16A2F6C59F}"/>
            </a:ext>
          </a:extLst>
        </xdr:cNvPr>
        <xdr:cNvSpPr>
          <a:spLocks noChangeAspect="1" noChangeArrowheads="1"/>
        </xdr:cNvSpPr>
      </xdr:nvSpPr>
      <xdr:spPr bwMode="auto">
        <a:xfrm>
          <a:off x="0" y="8953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39</xdr:row>
      <xdr:rowOff>0</xdr:rowOff>
    </xdr:from>
    <xdr:ext cx="304800" cy="304800"/>
    <xdr:sp macro="" textlink="">
      <xdr:nvSpPr>
        <xdr:cNvPr id="48" name="AutoShape 4" descr="Image result for ascentae">
          <a:extLst>
            <a:ext uri="{FF2B5EF4-FFF2-40B4-BE49-F238E27FC236}">
              <a16:creationId xmlns:a16="http://schemas.microsoft.com/office/drawing/2014/main" id="{0F242540-F457-4B76-945C-2E583F297715}"/>
            </a:ext>
          </a:extLst>
        </xdr:cNvPr>
        <xdr:cNvSpPr>
          <a:spLocks noChangeAspect="1" noChangeArrowheads="1"/>
        </xdr:cNvSpPr>
      </xdr:nvSpPr>
      <xdr:spPr bwMode="auto">
        <a:xfrm>
          <a:off x="2714625" y="9810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39</xdr:row>
      <xdr:rowOff>0</xdr:rowOff>
    </xdr:from>
    <xdr:ext cx="304800" cy="304800"/>
    <xdr:sp macro="" textlink="">
      <xdr:nvSpPr>
        <xdr:cNvPr id="49" name="AutoShape 7" descr="Image result for ascentae">
          <a:extLst>
            <a:ext uri="{FF2B5EF4-FFF2-40B4-BE49-F238E27FC236}">
              <a16:creationId xmlns:a16="http://schemas.microsoft.com/office/drawing/2014/main" id="{3E57F41C-42E4-47B0-A2C1-369C93369A5D}"/>
            </a:ext>
          </a:extLst>
        </xdr:cNvPr>
        <xdr:cNvSpPr>
          <a:spLocks noChangeAspect="1" noChangeArrowheads="1"/>
        </xdr:cNvSpPr>
      </xdr:nvSpPr>
      <xdr:spPr bwMode="auto">
        <a:xfrm>
          <a:off x="7886700" y="9810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39</xdr:row>
      <xdr:rowOff>0</xdr:rowOff>
    </xdr:from>
    <xdr:ext cx="304800" cy="304800"/>
    <xdr:sp macro="" textlink="">
      <xdr:nvSpPr>
        <xdr:cNvPr id="50" name="AutoShape 8" descr="Image result for ascentae">
          <a:extLst>
            <a:ext uri="{FF2B5EF4-FFF2-40B4-BE49-F238E27FC236}">
              <a16:creationId xmlns:a16="http://schemas.microsoft.com/office/drawing/2014/main" id="{FB95BAFC-5D34-4406-8AEB-DC6EBE155519}"/>
            </a:ext>
          </a:extLst>
        </xdr:cNvPr>
        <xdr:cNvSpPr>
          <a:spLocks noChangeAspect="1" noChangeArrowheads="1"/>
        </xdr:cNvSpPr>
      </xdr:nvSpPr>
      <xdr:spPr bwMode="auto">
        <a:xfrm>
          <a:off x="7886700" y="9810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39</xdr:row>
      <xdr:rowOff>0</xdr:rowOff>
    </xdr:from>
    <xdr:ext cx="304800" cy="304800"/>
    <xdr:sp macro="" textlink="">
      <xdr:nvSpPr>
        <xdr:cNvPr id="51" name="AutoShape 9" descr="Image result for ascentae">
          <a:extLst>
            <a:ext uri="{FF2B5EF4-FFF2-40B4-BE49-F238E27FC236}">
              <a16:creationId xmlns:a16="http://schemas.microsoft.com/office/drawing/2014/main" id="{86E43FB9-B5E1-4969-9E1D-B134E1F0004D}"/>
            </a:ext>
          </a:extLst>
        </xdr:cNvPr>
        <xdr:cNvSpPr>
          <a:spLocks noChangeAspect="1" noChangeArrowheads="1"/>
        </xdr:cNvSpPr>
      </xdr:nvSpPr>
      <xdr:spPr bwMode="auto">
        <a:xfrm>
          <a:off x="7886700" y="9810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39</xdr:row>
      <xdr:rowOff>0</xdr:rowOff>
    </xdr:from>
    <xdr:ext cx="304800" cy="304800"/>
    <xdr:sp macro="" textlink="">
      <xdr:nvSpPr>
        <xdr:cNvPr id="52" name="AutoShape 10" descr="Image result for ascentae">
          <a:extLst>
            <a:ext uri="{FF2B5EF4-FFF2-40B4-BE49-F238E27FC236}">
              <a16:creationId xmlns:a16="http://schemas.microsoft.com/office/drawing/2014/main" id="{C4CA0479-6CA0-4309-B19F-AE8AD9410678}"/>
            </a:ext>
          </a:extLst>
        </xdr:cNvPr>
        <xdr:cNvSpPr>
          <a:spLocks noChangeAspect="1" noChangeArrowheads="1"/>
        </xdr:cNvSpPr>
      </xdr:nvSpPr>
      <xdr:spPr bwMode="auto">
        <a:xfrm>
          <a:off x="7886700" y="9810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39</xdr:row>
      <xdr:rowOff>0</xdr:rowOff>
    </xdr:from>
    <xdr:ext cx="304800" cy="304800"/>
    <xdr:sp macro="" textlink="">
      <xdr:nvSpPr>
        <xdr:cNvPr id="53" name="AutoShape 11" descr="Image result for ascentae">
          <a:extLst>
            <a:ext uri="{FF2B5EF4-FFF2-40B4-BE49-F238E27FC236}">
              <a16:creationId xmlns:a16="http://schemas.microsoft.com/office/drawing/2014/main" id="{A00B3A40-F8E8-425C-9C18-F5D01AEFB2B4}"/>
            </a:ext>
          </a:extLst>
        </xdr:cNvPr>
        <xdr:cNvSpPr>
          <a:spLocks noChangeAspect="1" noChangeArrowheads="1"/>
        </xdr:cNvSpPr>
      </xdr:nvSpPr>
      <xdr:spPr bwMode="auto">
        <a:xfrm>
          <a:off x="7886700" y="9810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39</xdr:row>
      <xdr:rowOff>0</xdr:rowOff>
    </xdr:from>
    <xdr:ext cx="304800" cy="304800"/>
    <xdr:sp macro="" textlink="">
      <xdr:nvSpPr>
        <xdr:cNvPr id="54" name="AutoShape 12" descr="Image result for ascentae">
          <a:extLst>
            <a:ext uri="{FF2B5EF4-FFF2-40B4-BE49-F238E27FC236}">
              <a16:creationId xmlns:a16="http://schemas.microsoft.com/office/drawing/2014/main" id="{226CBE09-5EC5-42BB-9CA4-8531EBBDDC85}"/>
            </a:ext>
          </a:extLst>
        </xdr:cNvPr>
        <xdr:cNvSpPr>
          <a:spLocks noChangeAspect="1" noChangeArrowheads="1"/>
        </xdr:cNvSpPr>
      </xdr:nvSpPr>
      <xdr:spPr bwMode="auto">
        <a:xfrm>
          <a:off x="7886700" y="9810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39</xdr:row>
      <xdr:rowOff>0</xdr:rowOff>
    </xdr:from>
    <xdr:ext cx="304800" cy="304800"/>
    <xdr:sp macro="" textlink="">
      <xdr:nvSpPr>
        <xdr:cNvPr id="55" name="AutoShape 6" descr="Image result for ascentae">
          <a:extLst>
            <a:ext uri="{FF2B5EF4-FFF2-40B4-BE49-F238E27FC236}">
              <a16:creationId xmlns:a16="http://schemas.microsoft.com/office/drawing/2014/main" id="{E870B7AE-527A-40D8-B368-1D27F5844788}"/>
            </a:ext>
          </a:extLst>
        </xdr:cNvPr>
        <xdr:cNvSpPr>
          <a:spLocks noChangeAspect="1" noChangeArrowheads="1"/>
        </xdr:cNvSpPr>
      </xdr:nvSpPr>
      <xdr:spPr bwMode="auto">
        <a:xfrm>
          <a:off x="0" y="981075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n-GB"/>
        </a:p>
      </xdr:txBody>
    </xdr:sp>
    <xdr:clientData/>
  </xdr:oneCellAnchor>
  <xdr:oneCellAnchor>
    <xdr:from>
      <xdr:col>4</xdr:col>
      <xdr:colOff>0</xdr:colOff>
      <xdr:row>41</xdr:row>
      <xdr:rowOff>0</xdr:rowOff>
    </xdr:from>
    <xdr:ext cx="304800" cy="304800"/>
    <xdr:sp macro="" textlink="">
      <xdr:nvSpPr>
        <xdr:cNvPr id="56" name="AutoShape 7" descr="Image result for ascentae">
          <a:extLst>
            <a:ext uri="{FF2B5EF4-FFF2-40B4-BE49-F238E27FC236}">
              <a16:creationId xmlns:a16="http://schemas.microsoft.com/office/drawing/2014/main" id="{D5CE5697-02A7-4E1C-BF97-8DBC8F118453}"/>
            </a:ext>
          </a:extLst>
        </xdr:cNvPr>
        <xdr:cNvSpPr>
          <a:spLocks noChangeAspect="1" noChangeArrowheads="1"/>
        </xdr:cNvSpPr>
      </xdr:nvSpPr>
      <xdr:spPr bwMode="auto">
        <a:xfrm>
          <a:off x="7886700" y="10248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xdr:row>
      <xdr:rowOff>0</xdr:rowOff>
    </xdr:from>
    <xdr:ext cx="304800" cy="304800"/>
    <xdr:sp macro="" textlink="">
      <xdr:nvSpPr>
        <xdr:cNvPr id="57" name="AutoShape 8" descr="Image result for ascentae">
          <a:extLst>
            <a:ext uri="{FF2B5EF4-FFF2-40B4-BE49-F238E27FC236}">
              <a16:creationId xmlns:a16="http://schemas.microsoft.com/office/drawing/2014/main" id="{BF72529D-1F2C-47A3-9F5D-67627F0F665A}"/>
            </a:ext>
          </a:extLst>
        </xdr:cNvPr>
        <xdr:cNvSpPr>
          <a:spLocks noChangeAspect="1" noChangeArrowheads="1"/>
        </xdr:cNvSpPr>
      </xdr:nvSpPr>
      <xdr:spPr bwMode="auto">
        <a:xfrm>
          <a:off x="7886700" y="10248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xdr:row>
      <xdr:rowOff>0</xdr:rowOff>
    </xdr:from>
    <xdr:ext cx="304800" cy="304800"/>
    <xdr:sp macro="" textlink="">
      <xdr:nvSpPr>
        <xdr:cNvPr id="58" name="AutoShape 9" descr="Image result for ascentae">
          <a:extLst>
            <a:ext uri="{FF2B5EF4-FFF2-40B4-BE49-F238E27FC236}">
              <a16:creationId xmlns:a16="http://schemas.microsoft.com/office/drawing/2014/main" id="{654445BD-7E00-41A8-9BBB-8270B12ECA75}"/>
            </a:ext>
          </a:extLst>
        </xdr:cNvPr>
        <xdr:cNvSpPr>
          <a:spLocks noChangeAspect="1" noChangeArrowheads="1"/>
        </xdr:cNvSpPr>
      </xdr:nvSpPr>
      <xdr:spPr bwMode="auto">
        <a:xfrm>
          <a:off x="7886700" y="10248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xdr:row>
      <xdr:rowOff>0</xdr:rowOff>
    </xdr:from>
    <xdr:ext cx="304800" cy="304800"/>
    <xdr:sp macro="" textlink="">
      <xdr:nvSpPr>
        <xdr:cNvPr id="59" name="AutoShape 10" descr="Image result for ascentae">
          <a:extLst>
            <a:ext uri="{FF2B5EF4-FFF2-40B4-BE49-F238E27FC236}">
              <a16:creationId xmlns:a16="http://schemas.microsoft.com/office/drawing/2014/main" id="{ACCEEC8D-2D29-4765-91E5-3440A30E57B4}"/>
            </a:ext>
          </a:extLst>
        </xdr:cNvPr>
        <xdr:cNvSpPr>
          <a:spLocks noChangeAspect="1" noChangeArrowheads="1"/>
        </xdr:cNvSpPr>
      </xdr:nvSpPr>
      <xdr:spPr bwMode="auto">
        <a:xfrm>
          <a:off x="7886700" y="10248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xdr:row>
      <xdr:rowOff>0</xdr:rowOff>
    </xdr:from>
    <xdr:ext cx="304800" cy="304800"/>
    <xdr:sp macro="" textlink="">
      <xdr:nvSpPr>
        <xdr:cNvPr id="60" name="AutoShape 11" descr="Image result for ascentae">
          <a:extLst>
            <a:ext uri="{FF2B5EF4-FFF2-40B4-BE49-F238E27FC236}">
              <a16:creationId xmlns:a16="http://schemas.microsoft.com/office/drawing/2014/main" id="{BF5B95F6-AC2C-4548-A799-EA3AB29D6477}"/>
            </a:ext>
          </a:extLst>
        </xdr:cNvPr>
        <xdr:cNvSpPr>
          <a:spLocks noChangeAspect="1" noChangeArrowheads="1"/>
        </xdr:cNvSpPr>
      </xdr:nvSpPr>
      <xdr:spPr bwMode="auto">
        <a:xfrm>
          <a:off x="7886700" y="10248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41</xdr:row>
      <xdr:rowOff>0</xdr:rowOff>
    </xdr:from>
    <xdr:ext cx="304800" cy="304800"/>
    <xdr:sp macro="" textlink="">
      <xdr:nvSpPr>
        <xdr:cNvPr id="61" name="AutoShape 6" descr="Image result for ascentae">
          <a:extLst>
            <a:ext uri="{FF2B5EF4-FFF2-40B4-BE49-F238E27FC236}">
              <a16:creationId xmlns:a16="http://schemas.microsoft.com/office/drawing/2014/main" id="{14948A3E-AEE9-4D1F-AE3D-FEDA3C29C619}"/>
            </a:ext>
            <a:ext uri="{147F2762-F138-4A5C-976F-8EAC2B608ADB}">
              <a16:predDERef xmlns:a16="http://schemas.microsoft.com/office/drawing/2014/main" pred="{BF5B95F6-AC2C-4548-A799-EA3AB29D6477}"/>
            </a:ext>
          </a:extLst>
        </xdr:cNvPr>
        <xdr:cNvSpPr>
          <a:spLocks noChangeAspect="1" noChangeArrowheads="1"/>
        </xdr:cNvSpPr>
      </xdr:nvSpPr>
      <xdr:spPr bwMode="auto">
        <a:xfrm>
          <a:off x="0" y="10248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41</xdr:row>
      <xdr:rowOff>0</xdr:rowOff>
    </xdr:from>
    <xdr:ext cx="304800" cy="304800"/>
    <xdr:sp macro="" textlink="">
      <xdr:nvSpPr>
        <xdr:cNvPr id="62" name="AutoShape 6" descr="Image result for ascentae">
          <a:extLst>
            <a:ext uri="{FF2B5EF4-FFF2-40B4-BE49-F238E27FC236}">
              <a16:creationId xmlns:a16="http://schemas.microsoft.com/office/drawing/2014/main" id="{366AA90E-4F53-42AC-AB8C-10FDC82A49AA}"/>
            </a:ext>
            <a:ext uri="{147F2762-F138-4A5C-976F-8EAC2B608ADB}">
              <a16:predDERef xmlns:a16="http://schemas.microsoft.com/office/drawing/2014/main" pred="{14948A3E-AEE9-4D1F-AE3D-FEDA3C29C619}"/>
            </a:ext>
          </a:extLst>
        </xdr:cNvPr>
        <xdr:cNvSpPr>
          <a:spLocks noChangeAspect="1" noChangeArrowheads="1"/>
        </xdr:cNvSpPr>
      </xdr:nvSpPr>
      <xdr:spPr bwMode="auto">
        <a:xfrm>
          <a:off x="0" y="10248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41</xdr:row>
      <xdr:rowOff>0</xdr:rowOff>
    </xdr:from>
    <xdr:ext cx="304800" cy="304800"/>
    <xdr:sp macro="" textlink="">
      <xdr:nvSpPr>
        <xdr:cNvPr id="63" name="AutoShape 6" descr="Image result for ascentae">
          <a:extLst>
            <a:ext uri="{FF2B5EF4-FFF2-40B4-BE49-F238E27FC236}">
              <a16:creationId xmlns:a16="http://schemas.microsoft.com/office/drawing/2014/main" id="{0E5BF730-3577-462B-8D93-C18379538582}"/>
            </a:ext>
            <a:ext uri="{147F2762-F138-4A5C-976F-8EAC2B608ADB}">
              <a16:predDERef xmlns:a16="http://schemas.microsoft.com/office/drawing/2014/main" pred="{366AA90E-4F53-42AC-AB8C-10FDC82A49AA}"/>
            </a:ext>
          </a:extLst>
        </xdr:cNvPr>
        <xdr:cNvSpPr>
          <a:spLocks noChangeAspect="1" noChangeArrowheads="1"/>
        </xdr:cNvSpPr>
      </xdr:nvSpPr>
      <xdr:spPr bwMode="auto">
        <a:xfrm>
          <a:off x="0" y="10248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41</xdr:row>
      <xdr:rowOff>0</xdr:rowOff>
    </xdr:from>
    <xdr:ext cx="304800" cy="304800"/>
    <xdr:sp macro="" textlink="">
      <xdr:nvSpPr>
        <xdr:cNvPr id="64" name="AutoShape 6" descr="Image result for ascentae">
          <a:extLst>
            <a:ext uri="{FF2B5EF4-FFF2-40B4-BE49-F238E27FC236}">
              <a16:creationId xmlns:a16="http://schemas.microsoft.com/office/drawing/2014/main" id="{B9121387-12AA-44A7-A898-0730A0C17284}"/>
            </a:ext>
            <a:ext uri="{147F2762-F138-4A5C-976F-8EAC2B608ADB}">
              <a16:predDERef xmlns:a16="http://schemas.microsoft.com/office/drawing/2014/main" pred="{0E5BF730-3577-462B-8D93-C18379538582}"/>
            </a:ext>
          </a:extLst>
        </xdr:cNvPr>
        <xdr:cNvSpPr>
          <a:spLocks noChangeAspect="1" noChangeArrowheads="1"/>
        </xdr:cNvSpPr>
      </xdr:nvSpPr>
      <xdr:spPr bwMode="auto">
        <a:xfrm>
          <a:off x="0" y="10248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41</xdr:row>
      <xdr:rowOff>0</xdr:rowOff>
    </xdr:from>
    <xdr:ext cx="304800" cy="304800"/>
    <xdr:sp macro="" textlink="">
      <xdr:nvSpPr>
        <xdr:cNvPr id="65" name="AutoShape 6" descr="Image result for ascentae">
          <a:extLst>
            <a:ext uri="{FF2B5EF4-FFF2-40B4-BE49-F238E27FC236}">
              <a16:creationId xmlns:a16="http://schemas.microsoft.com/office/drawing/2014/main" id="{14404ED2-18AB-4E16-A367-275CB64F7957}"/>
            </a:ext>
            <a:ext uri="{147F2762-F138-4A5C-976F-8EAC2B608ADB}">
              <a16:predDERef xmlns:a16="http://schemas.microsoft.com/office/drawing/2014/main" pred="{B9121387-12AA-44A7-A898-0730A0C17284}"/>
            </a:ext>
          </a:extLst>
        </xdr:cNvPr>
        <xdr:cNvSpPr>
          <a:spLocks noChangeAspect="1" noChangeArrowheads="1"/>
        </xdr:cNvSpPr>
      </xdr:nvSpPr>
      <xdr:spPr bwMode="auto">
        <a:xfrm>
          <a:off x="0" y="10248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41</xdr:row>
      <xdr:rowOff>0</xdr:rowOff>
    </xdr:from>
    <xdr:ext cx="304800" cy="304800"/>
    <xdr:sp macro="" textlink="">
      <xdr:nvSpPr>
        <xdr:cNvPr id="66" name="AutoShape 6" descr="Image result for ascentae">
          <a:extLst>
            <a:ext uri="{FF2B5EF4-FFF2-40B4-BE49-F238E27FC236}">
              <a16:creationId xmlns:a16="http://schemas.microsoft.com/office/drawing/2014/main" id="{2DA53B70-22DA-4628-A327-5E48D0FDCE11}"/>
            </a:ext>
            <a:ext uri="{147F2762-F138-4A5C-976F-8EAC2B608ADB}">
              <a16:predDERef xmlns:a16="http://schemas.microsoft.com/office/drawing/2014/main" pred="{14404ED2-18AB-4E16-A367-275CB64F7957}"/>
            </a:ext>
          </a:extLst>
        </xdr:cNvPr>
        <xdr:cNvSpPr>
          <a:spLocks noChangeAspect="1" noChangeArrowheads="1"/>
        </xdr:cNvSpPr>
      </xdr:nvSpPr>
      <xdr:spPr bwMode="auto">
        <a:xfrm>
          <a:off x="0" y="10248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41</xdr:row>
      <xdr:rowOff>0</xdr:rowOff>
    </xdr:from>
    <xdr:ext cx="304800" cy="304800"/>
    <xdr:sp macro="" textlink="">
      <xdr:nvSpPr>
        <xdr:cNvPr id="67" name="AutoShape 6" descr="Image result for ascentae">
          <a:extLst>
            <a:ext uri="{FF2B5EF4-FFF2-40B4-BE49-F238E27FC236}">
              <a16:creationId xmlns:a16="http://schemas.microsoft.com/office/drawing/2014/main" id="{FD663C2F-2B40-43F1-A16C-3609AC14DB14}"/>
            </a:ext>
            <a:ext uri="{147F2762-F138-4A5C-976F-8EAC2B608ADB}">
              <a16:predDERef xmlns:a16="http://schemas.microsoft.com/office/drawing/2014/main" pred="{2DA53B70-22DA-4628-A327-5E48D0FDCE11}"/>
            </a:ext>
          </a:extLst>
        </xdr:cNvPr>
        <xdr:cNvSpPr>
          <a:spLocks noChangeAspect="1" noChangeArrowheads="1"/>
        </xdr:cNvSpPr>
      </xdr:nvSpPr>
      <xdr:spPr bwMode="auto">
        <a:xfrm>
          <a:off x="0" y="10248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41</xdr:row>
      <xdr:rowOff>0</xdr:rowOff>
    </xdr:from>
    <xdr:ext cx="304800" cy="304800"/>
    <xdr:sp macro="" textlink="">
      <xdr:nvSpPr>
        <xdr:cNvPr id="68" name="AutoShape 6" descr="Image result for ascentae">
          <a:extLst>
            <a:ext uri="{FF2B5EF4-FFF2-40B4-BE49-F238E27FC236}">
              <a16:creationId xmlns:a16="http://schemas.microsoft.com/office/drawing/2014/main" id="{324C7F94-6917-4413-93D9-80F047EC1A4F}"/>
            </a:ext>
            <a:ext uri="{147F2762-F138-4A5C-976F-8EAC2B608ADB}">
              <a16:predDERef xmlns:a16="http://schemas.microsoft.com/office/drawing/2014/main" pred="{FD663C2F-2B40-43F1-A16C-3609AC14DB14}"/>
            </a:ext>
          </a:extLst>
        </xdr:cNvPr>
        <xdr:cNvSpPr>
          <a:spLocks noChangeAspect="1" noChangeArrowheads="1"/>
        </xdr:cNvSpPr>
      </xdr:nvSpPr>
      <xdr:spPr bwMode="auto">
        <a:xfrm>
          <a:off x="0" y="1024890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n-GB"/>
        </a:p>
      </xdr:txBody>
    </xdr:sp>
    <xdr:clientData/>
  </xdr:oneCellAnchor>
  <xdr:oneCellAnchor>
    <xdr:from>
      <xdr:col>1</xdr:col>
      <xdr:colOff>0</xdr:colOff>
      <xdr:row>41</xdr:row>
      <xdr:rowOff>0</xdr:rowOff>
    </xdr:from>
    <xdr:ext cx="304800" cy="304800"/>
    <xdr:sp macro="" textlink="">
      <xdr:nvSpPr>
        <xdr:cNvPr id="69" name="AutoShape 4" descr="Image result for ascentae">
          <a:extLst>
            <a:ext uri="{FF2B5EF4-FFF2-40B4-BE49-F238E27FC236}">
              <a16:creationId xmlns:a16="http://schemas.microsoft.com/office/drawing/2014/main" id="{3806A931-8B5E-45BB-82B6-F2EA7060D050}"/>
            </a:ext>
          </a:extLst>
        </xdr:cNvPr>
        <xdr:cNvSpPr>
          <a:spLocks noChangeAspect="1" noChangeArrowheads="1"/>
        </xdr:cNvSpPr>
      </xdr:nvSpPr>
      <xdr:spPr bwMode="auto">
        <a:xfrm>
          <a:off x="2714625" y="10248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39</xdr:row>
      <xdr:rowOff>0</xdr:rowOff>
    </xdr:from>
    <xdr:ext cx="304800" cy="304800"/>
    <xdr:sp macro="" textlink="">
      <xdr:nvSpPr>
        <xdr:cNvPr id="70" name="AutoShape 4" descr="Image result for ascentae">
          <a:extLst>
            <a:ext uri="{FF2B5EF4-FFF2-40B4-BE49-F238E27FC236}">
              <a16:creationId xmlns:a16="http://schemas.microsoft.com/office/drawing/2014/main" id="{1ABE5602-6454-4520-A2DC-6D636A01427C}"/>
            </a:ext>
          </a:extLst>
        </xdr:cNvPr>
        <xdr:cNvSpPr>
          <a:spLocks noChangeAspect="1" noChangeArrowheads="1"/>
        </xdr:cNvSpPr>
      </xdr:nvSpPr>
      <xdr:spPr bwMode="auto">
        <a:xfrm>
          <a:off x="2714625" y="9810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26</xdr:row>
      <xdr:rowOff>0</xdr:rowOff>
    </xdr:from>
    <xdr:ext cx="304800" cy="304800"/>
    <xdr:sp macro="" textlink="">
      <xdr:nvSpPr>
        <xdr:cNvPr id="71" name="AutoShape 6" descr="Image result for ascentae">
          <a:extLst>
            <a:ext uri="{FF2B5EF4-FFF2-40B4-BE49-F238E27FC236}">
              <a16:creationId xmlns:a16="http://schemas.microsoft.com/office/drawing/2014/main" id="{5D2DB8FB-922B-4918-ADB1-0205035CAE54}"/>
            </a:ext>
          </a:extLst>
        </xdr:cNvPr>
        <xdr:cNvSpPr>
          <a:spLocks noChangeAspect="1" noChangeArrowheads="1"/>
        </xdr:cNvSpPr>
      </xdr:nvSpPr>
      <xdr:spPr bwMode="auto">
        <a:xfrm>
          <a:off x="0" y="636270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n-GB"/>
        </a:p>
      </xdr:txBody>
    </xdr:sp>
    <xdr:clientData/>
  </xdr:oneCellAnchor>
  <xdr:oneCellAnchor>
    <xdr:from>
      <xdr:col>0</xdr:col>
      <xdr:colOff>0</xdr:colOff>
      <xdr:row>26</xdr:row>
      <xdr:rowOff>0</xdr:rowOff>
    </xdr:from>
    <xdr:ext cx="304800" cy="304800"/>
    <xdr:sp macro="" textlink="">
      <xdr:nvSpPr>
        <xdr:cNvPr id="72" name="AutoShape 6" descr="Image result for ascentae">
          <a:extLst>
            <a:ext uri="{FF2B5EF4-FFF2-40B4-BE49-F238E27FC236}">
              <a16:creationId xmlns:a16="http://schemas.microsoft.com/office/drawing/2014/main" id="{83414334-71A6-4BFC-8842-92E257C50320}"/>
            </a:ext>
          </a:extLst>
        </xdr:cNvPr>
        <xdr:cNvSpPr>
          <a:spLocks noChangeAspect="1" noChangeArrowheads="1"/>
        </xdr:cNvSpPr>
      </xdr:nvSpPr>
      <xdr:spPr bwMode="auto">
        <a:xfrm>
          <a:off x="0" y="6362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28</xdr:row>
      <xdr:rowOff>0</xdr:rowOff>
    </xdr:from>
    <xdr:ext cx="304800" cy="304800"/>
    <xdr:sp macro="" textlink="">
      <xdr:nvSpPr>
        <xdr:cNvPr id="73" name="AutoShape 6" descr="Image result for ascentae">
          <a:extLst>
            <a:ext uri="{FF2B5EF4-FFF2-40B4-BE49-F238E27FC236}">
              <a16:creationId xmlns:a16="http://schemas.microsoft.com/office/drawing/2014/main" id="{1748DF32-23F4-4BB2-983C-A068221AD225}"/>
            </a:ext>
          </a:extLst>
        </xdr:cNvPr>
        <xdr:cNvSpPr>
          <a:spLocks noChangeAspect="1" noChangeArrowheads="1"/>
        </xdr:cNvSpPr>
      </xdr:nvSpPr>
      <xdr:spPr bwMode="auto">
        <a:xfrm>
          <a:off x="0" y="6629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28</xdr:row>
      <xdr:rowOff>0</xdr:rowOff>
    </xdr:from>
    <xdr:ext cx="304800" cy="304800"/>
    <xdr:sp macro="" textlink="">
      <xdr:nvSpPr>
        <xdr:cNvPr id="74" name="AutoShape 6" descr="Image result for ascentae">
          <a:extLst>
            <a:ext uri="{FF2B5EF4-FFF2-40B4-BE49-F238E27FC236}">
              <a16:creationId xmlns:a16="http://schemas.microsoft.com/office/drawing/2014/main" id="{2BAE718E-B322-484B-87FD-AD7254E56CEC}"/>
            </a:ext>
          </a:extLst>
        </xdr:cNvPr>
        <xdr:cNvSpPr>
          <a:spLocks noChangeAspect="1" noChangeArrowheads="1"/>
        </xdr:cNvSpPr>
      </xdr:nvSpPr>
      <xdr:spPr bwMode="auto">
        <a:xfrm>
          <a:off x="0" y="6629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28</xdr:row>
      <xdr:rowOff>0</xdr:rowOff>
    </xdr:from>
    <xdr:ext cx="304800" cy="304800"/>
    <xdr:sp macro="" textlink="">
      <xdr:nvSpPr>
        <xdr:cNvPr id="75" name="AutoShape 6" descr="Image result for ascentae">
          <a:extLst>
            <a:ext uri="{FF2B5EF4-FFF2-40B4-BE49-F238E27FC236}">
              <a16:creationId xmlns:a16="http://schemas.microsoft.com/office/drawing/2014/main" id="{04456E65-43B6-4CAA-B556-DFF5614ADE3A}"/>
            </a:ext>
          </a:extLst>
        </xdr:cNvPr>
        <xdr:cNvSpPr>
          <a:spLocks noChangeAspect="1" noChangeArrowheads="1"/>
        </xdr:cNvSpPr>
      </xdr:nvSpPr>
      <xdr:spPr bwMode="auto">
        <a:xfrm>
          <a:off x="0" y="6629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28</xdr:row>
      <xdr:rowOff>0</xdr:rowOff>
    </xdr:from>
    <xdr:ext cx="304800" cy="304800"/>
    <xdr:sp macro="" textlink="">
      <xdr:nvSpPr>
        <xdr:cNvPr id="76" name="AutoShape 6" descr="Image result for ascentae">
          <a:extLst>
            <a:ext uri="{FF2B5EF4-FFF2-40B4-BE49-F238E27FC236}">
              <a16:creationId xmlns:a16="http://schemas.microsoft.com/office/drawing/2014/main" id="{6AB25656-FF98-4112-9949-35C89F5E3B75}"/>
            </a:ext>
          </a:extLst>
        </xdr:cNvPr>
        <xdr:cNvSpPr>
          <a:spLocks noChangeAspect="1" noChangeArrowheads="1"/>
        </xdr:cNvSpPr>
      </xdr:nvSpPr>
      <xdr:spPr bwMode="auto">
        <a:xfrm>
          <a:off x="0" y="6629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28</xdr:row>
      <xdr:rowOff>0</xdr:rowOff>
    </xdr:from>
    <xdr:ext cx="304800" cy="304800"/>
    <xdr:sp macro="" textlink="">
      <xdr:nvSpPr>
        <xdr:cNvPr id="77" name="AutoShape 6" descr="Image result for ascentae">
          <a:extLst>
            <a:ext uri="{FF2B5EF4-FFF2-40B4-BE49-F238E27FC236}">
              <a16:creationId xmlns:a16="http://schemas.microsoft.com/office/drawing/2014/main" id="{8B00D18F-9D95-4C44-96FA-0C51A1B58AC2}"/>
            </a:ext>
          </a:extLst>
        </xdr:cNvPr>
        <xdr:cNvSpPr>
          <a:spLocks noChangeAspect="1" noChangeArrowheads="1"/>
        </xdr:cNvSpPr>
      </xdr:nvSpPr>
      <xdr:spPr bwMode="auto">
        <a:xfrm>
          <a:off x="0" y="6629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28</xdr:row>
      <xdr:rowOff>0</xdr:rowOff>
    </xdr:from>
    <xdr:ext cx="304800" cy="304800"/>
    <xdr:sp macro="" textlink="">
      <xdr:nvSpPr>
        <xdr:cNvPr id="78" name="AutoShape 6" descr="Image result for ascentae">
          <a:extLst>
            <a:ext uri="{FF2B5EF4-FFF2-40B4-BE49-F238E27FC236}">
              <a16:creationId xmlns:a16="http://schemas.microsoft.com/office/drawing/2014/main" id="{0A269605-2EEA-4FDB-A20A-31E1980C06DD}"/>
            </a:ext>
          </a:extLst>
        </xdr:cNvPr>
        <xdr:cNvSpPr>
          <a:spLocks noChangeAspect="1" noChangeArrowheads="1"/>
        </xdr:cNvSpPr>
      </xdr:nvSpPr>
      <xdr:spPr bwMode="auto">
        <a:xfrm>
          <a:off x="0" y="6629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28</xdr:row>
      <xdr:rowOff>0</xdr:rowOff>
    </xdr:from>
    <xdr:ext cx="304800" cy="304800"/>
    <xdr:sp macro="" textlink="">
      <xdr:nvSpPr>
        <xdr:cNvPr id="79" name="AutoShape 6" descr="Image result for ascentae">
          <a:extLst>
            <a:ext uri="{FF2B5EF4-FFF2-40B4-BE49-F238E27FC236}">
              <a16:creationId xmlns:a16="http://schemas.microsoft.com/office/drawing/2014/main" id="{9A806AE1-B409-4DAF-8E61-0607AA65D747}"/>
            </a:ext>
          </a:extLst>
        </xdr:cNvPr>
        <xdr:cNvSpPr>
          <a:spLocks noChangeAspect="1" noChangeArrowheads="1"/>
        </xdr:cNvSpPr>
      </xdr:nvSpPr>
      <xdr:spPr bwMode="auto">
        <a:xfrm>
          <a:off x="0" y="6629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28</xdr:row>
      <xdr:rowOff>0</xdr:rowOff>
    </xdr:from>
    <xdr:ext cx="304800" cy="304800"/>
    <xdr:sp macro="" textlink="">
      <xdr:nvSpPr>
        <xdr:cNvPr id="80" name="AutoShape 6" descr="Image result for ascentae">
          <a:extLst>
            <a:ext uri="{FF2B5EF4-FFF2-40B4-BE49-F238E27FC236}">
              <a16:creationId xmlns:a16="http://schemas.microsoft.com/office/drawing/2014/main" id="{60E21CF1-E752-424F-8A4A-6985BEB59A1B}"/>
            </a:ext>
          </a:extLst>
        </xdr:cNvPr>
        <xdr:cNvSpPr>
          <a:spLocks noChangeAspect="1" noChangeArrowheads="1"/>
        </xdr:cNvSpPr>
      </xdr:nvSpPr>
      <xdr:spPr bwMode="auto">
        <a:xfrm>
          <a:off x="0" y="6629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28</xdr:row>
      <xdr:rowOff>0</xdr:rowOff>
    </xdr:from>
    <xdr:ext cx="304800" cy="253295"/>
    <xdr:sp macro="" textlink="">
      <xdr:nvSpPr>
        <xdr:cNvPr id="81" name="AutoShape 6" descr="Image result for ascentae">
          <a:extLst>
            <a:ext uri="{FF2B5EF4-FFF2-40B4-BE49-F238E27FC236}">
              <a16:creationId xmlns:a16="http://schemas.microsoft.com/office/drawing/2014/main" id="{9C512639-F2B2-4DE6-9059-139025D8D490}"/>
            </a:ext>
          </a:extLst>
        </xdr:cNvPr>
        <xdr:cNvSpPr>
          <a:spLocks noChangeAspect="1" noChangeArrowheads="1"/>
        </xdr:cNvSpPr>
      </xdr:nvSpPr>
      <xdr:spPr bwMode="auto">
        <a:xfrm>
          <a:off x="0" y="6698049"/>
          <a:ext cx="304800" cy="25329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26</xdr:row>
      <xdr:rowOff>0</xdr:rowOff>
    </xdr:from>
    <xdr:ext cx="304800" cy="304800"/>
    <xdr:sp macro="" textlink="">
      <xdr:nvSpPr>
        <xdr:cNvPr id="82" name="AutoShape 6" descr="Image result for ascentae">
          <a:extLst>
            <a:ext uri="{FF2B5EF4-FFF2-40B4-BE49-F238E27FC236}">
              <a16:creationId xmlns:a16="http://schemas.microsoft.com/office/drawing/2014/main" id="{3E17277F-AE19-48EE-9E5C-5BF3F0421CC8}"/>
            </a:ext>
          </a:extLst>
        </xdr:cNvPr>
        <xdr:cNvSpPr>
          <a:spLocks noChangeAspect="1" noChangeArrowheads="1"/>
        </xdr:cNvSpPr>
      </xdr:nvSpPr>
      <xdr:spPr bwMode="auto">
        <a:xfrm>
          <a:off x="0" y="6362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26</xdr:row>
      <xdr:rowOff>0</xdr:rowOff>
    </xdr:from>
    <xdr:ext cx="304800" cy="304800"/>
    <xdr:sp macro="" textlink="">
      <xdr:nvSpPr>
        <xdr:cNvPr id="83" name="AutoShape 6" descr="Image result for ascentae">
          <a:extLst>
            <a:ext uri="{FF2B5EF4-FFF2-40B4-BE49-F238E27FC236}">
              <a16:creationId xmlns:a16="http://schemas.microsoft.com/office/drawing/2014/main" id="{D631953E-E512-436A-B340-DEA59D96F68F}"/>
            </a:ext>
          </a:extLst>
        </xdr:cNvPr>
        <xdr:cNvSpPr>
          <a:spLocks noChangeAspect="1" noChangeArrowheads="1"/>
        </xdr:cNvSpPr>
      </xdr:nvSpPr>
      <xdr:spPr bwMode="auto">
        <a:xfrm>
          <a:off x="0" y="6362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26</xdr:row>
      <xdr:rowOff>0</xdr:rowOff>
    </xdr:from>
    <xdr:ext cx="304800" cy="304800"/>
    <xdr:sp macro="" textlink="">
      <xdr:nvSpPr>
        <xdr:cNvPr id="84" name="AutoShape 6" descr="Image result for ascentae">
          <a:extLst>
            <a:ext uri="{FF2B5EF4-FFF2-40B4-BE49-F238E27FC236}">
              <a16:creationId xmlns:a16="http://schemas.microsoft.com/office/drawing/2014/main" id="{32BC82F9-CA9C-4AE3-98F8-BE0FE8D4F6D9}"/>
            </a:ext>
          </a:extLst>
        </xdr:cNvPr>
        <xdr:cNvSpPr>
          <a:spLocks noChangeAspect="1" noChangeArrowheads="1"/>
        </xdr:cNvSpPr>
      </xdr:nvSpPr>
      <xdr:spPr bwMode="auto">
        <a:xfrm>
          <a:off x="0" y="6362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26</xdr:row>
      <xdr:rowOff>0</xdr:rowOff>
    </xdr:from>
    <xdr:ext cx="304800" cy="304800"/>
    <xdr:sp macro="" textlink="">
      <xdr:nvSpPr>
        <xdr:cNvPr id="85" name="AutoShape 6" descr="Image result for ascentae">
          <a:extLst>
            <a:ext uri="{FF2B5EF4-FFF2-40B4-BE49-F238E27FC236}">
              <a16:creationId xmlns:a16="http://schemas.microsoft.com/office/drawing/2014/main" id="{C9B7D84A-2673-46F7-9DE0-E79180C38F46}"/>
            </a:ext>
          </a:extLst>
        </xdr:cNvPr>
        <xdr:cNvSpPr>
          <a:spLocks noChangeAspect="1" noChangeArrowheads="1"/>
        </xdr:cNvSpPr>
      </xdr:nvSpPr>
      <xdr:spPr bwMode="auto">
        <a:xfrm>
          <a:off x="0" y="6362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26</xdr:row>
      <xdr:rowOff>0</xdr:rowOff>
    </xdr:from>
    <xdr:ext cx="304800" cy="304800"/>
    <xdr:sp macro="" textlink="">
      <xdr:nvSpPr>
        <xdr:cNvPr id="86" name="AutoShape 6" descr="Image result for ascentae">
          <a:extLst>
            <a:ext uri="{FF2B5EF4-FFF2-40B4-BE49-F238E27FC236}">
              <a16:creationId xmlns:a16="http://schemas.microsoft.com/office/drawing/2014/main" id="{2D732A3D-5016-43BC-900A-17C9CBA37DA5}"/>
            </a:ext>
          </a:extLst>
        </xdr:cNvPr>
        <xdr:cNvSpPr>
          <a:spLocks noChangeAspect="1" noChangeArrowheads="1"/>
        </xdr:cNvSpPr>
      </xdr:nvSpPr>
      <xdr:spPr bwMode="auto">
        <a:xfrm>
          <a:off x="0" y="6362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26</xdr:row>
      <xdr:rowOff>0</xdr:rowOff>
    </xdr:from>
    <xdr:ext cx="304800" cy="304800"/>
    <xdr:sp macro="" textlink="">
      <xdr:nvSpPr>
        <xdr:cNvPr id="87" name="AutoShape 6" descr="Image result for ascentae">
          <a:extLst>
            <a:ext uri="{FF2B5EF4-FFF2-40B4-BE49-F238E27FC236}">
              <a16:creationId xmlns:a16="http://schemas.microsoft.com/office/drawing/2014/main" id="{4E306B91-7961-46B5-8E07-9CDA3874D46D}"/>
            </a:ext>
          </a:extLst>
        </xdr:cNvPr>
        <xdr:cNvSpPr>
          <a:spLocks noChangeAspect="1" noChangeArrowheads="1"/>
        </xdr:cNvSpPr>
      </xdr:nvSpPr>
      <xdr:spPr bwMode="auto">
        <a:xfrm>
          <a:off x="0" y="6362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26</xdr:row>
      <xdr:rowOff>0</xdr:rowOff>
    </xdr:from>
    <xdr:ext cx="304800" cy="304800"/>
    <xdr:sp macro="" textlink="">
      <xdr:nvSpPr>
        <xdr:cNvPr id="88" name="AutoShape 6" descr="Image result for ascentae">
          <a:extLst>
            <a:ext uri="{FF2B5EF4-FFF2-40B4-BE49-F238E27FC236}">
              <a16:creationId xmlns:a16="http://schemas.microsoft.com/office/drawing/2014/main" id="{810ADB30-8645-4439-83FB-2DF455DBE66B}"/>
            </a:ext>
          </a:extLst>
        </xdr:cNvPr>
        <xdr:cNvSpPr>
          <a:spLocks noChangeAspect="1" noChangeArrowheads="1"/>
        </xdr:cNvSpPr>
      </xdr:nvSpPr>
      <xdr:spPr bwMode="auto">
        <a:xfrm>
          <a:off x="0" y="6362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26</xdr:row>
      <xdr:rowOff>0</xdr:rowOff>
    </xdr:from>
    <xdr:ext cx="304800" cy="304800"/>
    <xdr:sp macro="" textlink="">
      <xdr:nvSpPr>
        <xdr:cNvPr id="89" name="AutoShape 6" descr="Image result for ascentae">
          <a:extLst>
            <a:ext uri="{FF2B5EF4-FFF2-40B4-BE49-F238E27FC236}">
              <a16:creationId xmlns:a16="http://schemas.microsoft.com/office/drawing/2014/main" id="{8A94F0DA-EADF-4543-9493-92E8D038936E}"/>
            </a:ext>
          </a:extLst>
        </xdr:cNvPr>
        <xdr:cNvSpPr>
          <a:spLocks noChangeAspect="1" noChangeArrowheads="1"/>
        </xdr:cNvSpPr>
      </xdr:nvSpPr>
      <xdr:spPr bwMode="auto">
        <a:xfrm>
          <a:off x="0" y="6362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26</xdr:row>
      <xdr:rowOff>19050</xdr:rowOff>
    </xdr:from>
    <xdr:ext cx="304800" cy="304800"/>
    <xdr:sp macro="" textlink="">
      <xdr:nvSpPr>
        <xdr:cNvPr id="90" name="AutoShape 6" descr="Image result for ascentae">
          <a:extLst>
            <a:ext uri="{FF2B5EF4-FFF2-40B4-BE49-F238E27FC236}">
              <a16:creationId xmlns:a16="http://schemas.microsoft.com/office/drawing/2014/main" id="{35E02C62-09C8-48DC-8F3E-560B571FB3F4}"/>
            </a:ext>
          </a:extLst>
        </xdr:cNvPr>
        <xdr:cNvSpPr>
          <a:spLocks noChangeAspect="1" noChangeArrowheads="1"/>
        </xdr:cNvSpPr>
      </xdr:nvSpPr>
      <xdr:spPr bwMode="auto">
        <a:xfrm>
          <a:off x="0" y="63779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26</xdr:row>
      <xdr:rowOff>0</xdr:rowOff>
    </xdr:from>
    <xdr:ext cx="304800" cy="304800"/>
    <xdr:sp macro="" textlink="">
      <xdr:nvSpPr>
        <xdr:cNvPr id="91" name="AutoShape 7" descr="Image result for ascentae">
          <a:extLst>
            <a:ext uri="{FF2B5EF4-FFF2-40B4-BE49-F238E27FC236}">
              <a16:creationId xmlns:a16="http://schemas.microsoft.com/office/drawing/2014/main" id="{E09621D7-9DE8-4E27-A9CE-FBB28E2CDFE3}"/>
            </a:ext>
          </a:extLst>
        </xdr:cNvPr>
        <xdr:cNvSpPr>
          <a:spLocks noChangeAspect="1" noChangeArrowheads="1"/>
        </xdr:cNvSpPr>
      </xdr:nvSpPr>
      <xdr:spPr bwMode="auto">
        <a:xfrm>
          <a:off x="7886700" y="6362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26</xdr:row>
      <xdr:rowOff>0</xdr:rowOff>
    </xdr:from>
    <xdr:ext cx="304800" cy="304800"/>
    <xdr:sp macro="" textlink="">
      <xdr:nvSpPr>
        <xdr:cNvPr id="92" name="AutoShape 8" descr="Image result for ascentae">
          <a:extLst>
            <a:ext uri="{FF2B5EF4-FFF2-40B4-BE49-F238E27FC236}">
              <a16:creationId xmlns:a16="http://schemas.microsoft.com/office/drawing/2014/main" id="{6F7F789A-F2FF-411E-B4FB-E4F24ACA0B7C}"/>
            </a:ext>
          </a:extLst>
        </xdr:cNvPr>
        <xdr:cNvSpPr>
          <a:spLocks noChangeAspect="1" noChangeArrowheads="1"/>
        </xdr:cNvSpPr>
      </xdr:nvSpPr>
      <xdr:spPr bwMode="auto">
        <a:xfrm>
          <a:off x="7886700" y="6362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26</xdr:row>
      <xdr:rowOff>0</xdr:rowOff>
    </xdr:from>
    <xdr:ext cx="304800" cy="304800"/>
    <xdr:sp macro="" textlink="">
      <xdr:nvSpPr>
        <xdr:cNvPr id="93" name="AutoShape 9" descr="Image result for ascentae">
          <a:extLst>
            <a:ext uri="{FF2B5EF4-FFF2-40B4-BE49-F238E27FC236}">
              <a16:creationId xmlns:a16="http://schemas.microsoft.com/office/drawing/2014/main" id="{A424ADDB-3751-4B1B-A032-5949662B0FB3}"/>
            </a:ext>
          </a:extLst>
        </xdr:cNvPr>
        <xdr:cNvSpPr>
          <a:spLocks noChangeAspect="1" noChangeArrowheads="1"/>
        </xdr:cNvSpPr>
      </xdr:nvSpPr>
      <xdr:spPr bwMode="auto">
        <a:xfrm>
          <a:off x="7886700" y="6362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26</xdr:row>
      <xdr:rowOff>0</xdr:rowOff>
    </xdr:from>
    <xdr:ext cx="304800" cy="304800"/>
    <xdr:sp macro="" textlink="">
      <xdr:nvSpPr>
        <xdr:cNvPr id="94" name="AutoShape 10" descr="Image result for ascentae">
          <a:extLst>
            <a:ext uri="{FF2B5EF4-FFF2-40B4-BE49-F238E27FC236}">
              <a16:creationId xmlns:a16="http://schemas.microsoft.com/office/drawing/2014/main" id="{6933561F-640B-4BE2-A7C5-C0CAB5C4A913}"/>
            </a:ext>
          </a:extLst>
        </xdr:cNvPr>
        <xdr:cNvSpPr>
          <a:spLocks noChangeAspect="1" noChangeArrowheads="1"/>
        </xdr:cNvSpPr>
      </xdr:nvSpPr>
      <xdr:spPr bwMode="auto">
        <a:xfrm>
          <a:off x="7886700" y="6362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26</xdr:row>
      <xdr:rowOff>0</xdr:rowOff>
    </xdr:from>
    <xdr:ext cx="304800" cy="304800"/>
    <xdr:sp macro="" textlink="">
      <xdr:nvSpPr>
        <xdr:cNvPr id="95" name="AutoShape 11" descr="Image result for ascentae">
          <a:extLst>
            <a:ext uri="{FF2B5EF4-FFF2-40B4-BE49-F238E27FC236}">
              <a16:creationId xmlns:a16="http://schemas.microsoft.com/office/drawing/2014/main" id="{4DD028E0-D98C-4308-BCBF-C900F87B8B5B}"/>
            </a:ext>
          </a:extLst>
        </xdr:cNvPr>
        <xdr:cNvSpPr>
          <a:spLocks noChangeAspect="1" noChangeArrowheads="1"/>
        </xdr:cNvSpPr>
      </xdr:nvSpPr>
      <xdr:spPr bwMode="auto">
        <a:xfrm>
          <a:off x="7886700" y="6362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26</xdr:row>
      <xdr:rowOff>0</xdr:rowOff>
    </xdr:from>
    <xdr:ext cx="304800" cy="304800"/>
    <xdr:sp macro="" textlink="">
      <xdr:nvSpPr>
        <xdr:cNvPr id="96" name="AutoShape 12" descr="Image result for ascentae">
          <a:extLst>
            <a:ext uri="{FF2B5EF4-FFF2-40B4-BE49-F238E27FC236}">
              <a16:creationId xmlns:a16="http://schemas.microsoft.com/office/drawing/2014/main" id="{96B41EF3-5A21-4210-8B5C-F94C7C8A4A79}"/>
            </a:ext>
          </a:extLst>
        </xdr:cNvPr>
        <xdr:cNvSpPr>
          <a:spLocks noChangeAspect="1" noChangeArrowheads="1"/>
        </xdr:cNvSpPr>
      </xdr:nvSpPr>
      <xdr:spPr bwMode="auto">
        <a:xfrm>
          <a:off x="7886700" y="6362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26</xdr:row>
      <xdr:rowOff>0</xdr:rowOff>
    </xdr:from>
    <xdr:ext cx="304800" cy="304800"/>
    <xdr:sp macro="" textlink="">
      <xdr:nvSpPr>
        <xdr:cNvPr id="97" name="AutoShape 6" descr="Image result for ascentae">
          <a:extLst>
            <a:ext uri="{FF2B5EF4-FFF2-40B4-BE49-F238E27FC236}">
              <a16:creationId xmlns:a16="http://schemas.microsoft.com/office/drawing/2014/main" id="{4F951FB3-4D77-4A93-B576-9492CFFF4015}"/>
            </a:ext>
          </a:extLst>
        </xdr:cNvPr>
        <xdr:cNvSpPr>
          <a:spLocks noChangeAspect="1" noChangeArrowheads="1"/>
        </xdr:cNvSpPr>
      </xdr:nvSpPr>
      <xdr:spPr bwMode="auto">
        <a:xfrm>
          <a:off x="0" y="6362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28</xdr:row>
      <xdr:rowOff>0</xdr:rowOff>
    </xdr:from>
    <xdr:ext cx="304800" cy="304800"/>
    <xdr:sp macro="" textlink="">
      <xdr:nvSpPr>
        <xdr:cNvPr id="98" name="AutoShape 7" descr="Image result for ascentae">
          <a:extLst>
            <a:ext uri="{FF2B5EF4-FFF2-40B4-BE49-F238E27FC236}">
              <a16:creationId xmlns:a16="http://schemas.microsoft.com/office/drawing/2014/main" id="{72679501-BE46-453D-AB8D-07BE1219DB7D}"/>
            </a:ext>
          </a:extLst>
        </xdr:cNvPr>
        <xdr:cNvSpPr>
          <a:spLocks noChangeAspect="1" noChangeArrowheads="1"/>
        </xdr:cNvSpPr>
      </xdr:nvSpPr>
      <xdr:spPr bwMode="auto">
        <a:xfrm>
          <a:off x="7886700" y="6629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28</xdr:row>
      <xdr:rowOff>0</xdr:rowOff>
    </xdr:from>
    <xdr:ext cx="304800" cy="304800"/>
    <xdr:sp macro="" textlink="">
      <xdr:nvSpPr>
        <xdr:cNvPr id="99" name="AutoShape 8" descr="Image result for ascentae">
          <a:extLst>
            <a:ext uri="{FF2B5EF4-FFF2-40B4-BE49-F238E27FC236}">
              <a16:creationId xmlns:a16="http://schemas.microsoft.com/office/drawing/2014/main" id="{39277A2A-AF57-4560-BE97-6F18DD36E446}"/>
            </a:ext>
          </a:extLst>
        </xdr:cNvPr>
        <xdr:cNvSpPr>
          <a:spLocks noChangeAspect="1" noChangeArrowheads="1"/>
        </xdr:cNvSpPr>
      </xdr:nvSpPr>
      <xdr:spPr bwMode="auto">
        <a:xfrm>
          <a:off x="7886700" y="6629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28</xdr:row>
      <xdr:rowOff>0</xdr:rowOff>
    </xdr:from>
    <xdr:ext cx="304800" cy="304800"/>
    <xdr:sp macro="" textlink="">
      <xdr:nvSpPr>
        <xdr:cNvPr id="100" name="AutoShape 9" descr="Image result for ascentae">
          <a:extLst>
            <a:ext uri="{FF2B5EF4-FFF2-40B4-BE49-F238E27FC236}">
              <a16:creationId xmlns:a16="http://schemas.microsoft.com/office/drawing/2014/main" id="{CC4BD822-C12F-4057-9539-1575BBD52D65}"/>
            </a:ext>
          </a:extLst>
        </xdr:cNvPr>
        <xdr:cNvSpPr>
          <a:spLocks noChangeAspect="1" noChangeArrowheads="1"/>
        </xdr:cNvSpPr>
      </xdr:nvSpPr>
      <xdr:spPr bwMode="auto">
        <a:xfrm>
          <a:off x="7886700" y="6629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28</xdr:row>
      <xdr:rowOff>0</xdr:rowOff>
    </xdr:from>
    <xdr:ext cx="304800" cy="304800"/>
    <xdr:sp macro="" textlink="">
      <xdr:nvSpPr>
        <xdr:cNvPr id="101" name="AutoShape 10" descr="Image result for ascentae">
          <a:extLst>
            <a:ext uri="{FF2B5EF4-FFF2-40B4-BE49-F238E27FC236}">
              <a16:creationId xmlns:a16="http://schemas.microsoft.com/office/drawing/2014/main" id="{F5CAF241-AC24-453B-879D-A093A7046F6E}"/>
            </a:ext>
          </a:extLst>
        </xdr:cNvPr>
        <xdr:cNvSpPr>
          <a:spLocks noChangeAspect="1" noChangeArrowheads="1"/>
        </xdr:cNvSpPr>
      </xdr:nvSpPr>
      <xdr:spPr bwMode="auto">
        <a:xfrm>
          <a:off x="7886700" y="6629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28</xdr:row>
      <xdr:rowOff>0</xdr:rowOff>
    </xdr:from>
    <xdr:ext cx="304800" cy="304800"/>
    <xdr:sp macro="" textlink="">
      <xdr:nvSpPr>
        <xdr:cNvPr id="102" name="AutoShape 11" descr="Image result for ascentae">
          <a:extLst>
            <a:ext uri="{FF2B5EF4-FFF2-40B4-BE49-F238E27FC236}">
              <a16:creationId xmlns:a16="http://schemas.microsoft.com/office/drawing/2014/main" id="{D4A17470-0346-432E-B68F-E86A0E8CB873}"/>
            </a:ext>
          </a:extLst>
        </xdr:cNvPr>
        <xdr:cNvSpPr>
          <a:spLocks noChangeAspect="1" noChangeArrowheads="1"/>
        </xdr:cNvSpPr>
      </xdr:nvSpPr>
      <xdr:spPr bwMode="auto">
        <a:xfrm>
          <a:off x="7886700" y="6629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28</xdr:row>
      <xdr:rowOff>0</xdr:rowOff>
    </xdr:from>
    <xdr:ext cx="304800" cy="304800"/>
    <xdr:sp macro="" textlink="">
      <xdr:nvSpPr>
        <xdr:cNvPr id="103" name="AutoShape 12" descr="Image result for ascentae">
          <a:extLst>
            <a:ext uri="{FF2B5EF4-FFF2-40B4-BE49-F238E27FC236}">
              <a16:creationId xmlns:a16="http://schemas.microsoft.com/office/drawing/2014/main" id="{9472712B-9399-47D6-8D1A-A2F8109D6F7E}"/>
            </a:ext>
          </a:extLst>
        </xdr:cNvPr>
        <xdr:cNvSpPr>
          <a:spLocks noChangeAspect="1" noChangeArrowheads="1"/>
        </xdr:cNvSpPr>
      </xdr:nvSpPr>
      <xdr:spPr bwMode="auto">
        <a:xfrm>
          <a:off x="7886700" y="6629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28</xdr:row>
      <xdr:rowOff>0</xdr:rowOff>
    </xdr:from>
    <xdr:ext cx="304800" cy="304800"/>
    <xdr:sp macro="" textlink="">
      <xdr:nvSpPr>
        <xdr:cNvPr id="104" name="AutoShape 6" descr="Image result for ascentae">
          <a:extLst>
            <a:ext uri="{FF2B5EF4-FFF2-40B4-BE49-F238E27FC236}">
              <a16:creationId xmlns:a16="http://schemas.microsoft.com/office/drawing/2014/main" id="{80252986-9A1F-4A6B-85A3-6C6F6F570936}"/>
            </a:ext>
          </a:extLst>
        </xdr:cNvPr>
        <xdr:cNvSpPr>
          <a:spLocks noChangeAspect="1" noChangeArrowheads="1"/>
        </xdr:cNvSpPr>
      </xdr:nvSpPr>
      <xdr:spPr bwMode="auto">
        <a:xfrm>
          <a:off x="0" y="6629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28</xdr:row>
      <xdr:rowOff>0</xdr:rowOff>
    </xdr:from>
    <xdr:ext cx="304800" cy="304800"/>
    <xdr:sp macro="" textlink="">
      <xdr:nvSpPr>
        <xdr:cNvPr id="105" name="AutoShape 6" descr="Image result for ascentae">
          <a:extLst>
            <a:ext uri="{FF2B5EF4-FFF2-40B4-BE49-F238E27FC236}">
              <a16:creationId xmlns:a16="http://schemas.microsoft.com/office/drawing/2014/main" id="{726B0FAE-E205-43AF-A789-3D708FA3F845}"/>
            </a:ext>
          </a:extLst>
        </xdr:cNvPr>
        <xdr:cNvSpPr>
          <a:spLocks noChangeAspect="1" noChangeArrowheads="1"/>
        </xdr:cNvSpPr>
      </xdr:nvSpPr>
      <xdr:spPr bwMode="auto">
        <a:xfrm>
          <a:off x="0" y="6629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28</xdr:row>
      <xdr:rowOff>0</xdr:rowOff>
    </xdr:from>
    <xdr:ext cx="304800" cy="304800"/>
    <xdr:sp macro="" textlink="">
      <xdr:nvSpPr>
        <xdr:cNvPr id="106" name="AutoShape 6" descr="Image result for ascentae">
          <a:extLst>
            <a:ext uri="{FF2B5EF4-FFF2-40B4-BE49-F238E27FC236}">
              <a16:creationId xmlns:a16="http://schemas.microsoft.com/office/drawing/2014/main" id="{00F5EAFD-7551-4F52-98A2-4E00101ED494}"/>
            </a:ext>
          </a:extLst>
        </xdr:cNvPr>
        <xdr:cNvSpPr>
          <a:spLocks noChangeAspect="1" noChangeArrowheads="1"/>
        </xdr:cNvSpPr>
      </xdr:nvSpPr>
      <xdr:spPr bwMode="auto">
        <a:xfrm>
          <a:off x="0" y="6629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28</xdr:row>
      <xdr:rowOff>0</xdr:rowOff>
    </xdr:from>
    <xdr:ext cx="304800" cy="304800"/>
    <xdr:sp macro="" textlink="">
      <xdr:nvSpPr>
        <xdr:cNvPr id="107" name="AutoShape 6" descr="Image result for ascentae">
          <a:extLst>
            <a:ext uri="{FF2B5EF4-FFF2-40B4-BE49-F238E27FC236}">
              <a16:creationId xmlns:a16="http://schemas.microsoft.com/office/drawing/2014/main" id="{7CEF6A90-F019-4562-9CF0-B1B8B6A68956}"/>
            </a:ext>
          </a:extLst>
        </xdr:cNvPr>
        <xdr:cNvSpPr>
          <a:spLocks noChangeAspect="1" noChangeArrowheads="1"/>
        </xdr:cNvSpPr>
      </xdr:nvSpPr>
      <xdr:spPr bwMode="auto">
        <a:xfrm>
          <a:off x="0" y="6629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28</xdr:row>
      <xdr:rowOff>0</xdr:rowOff>
    </xdr:from>
    <xdr:ext cx="304800" cy="304800"/>
    <xdr:sp macro="" textlink="">
      <xdr:nvSpPr>
        <xdr:cNvPr id="108" name="AutoShape 6" descr="Image result for ascentae">
          <a:extLst>
            <a:ext uri="{FF2B5EF4-FFF2-40B4-BE49-F238E27FC236}">
              <a16:creationId xmlns:a16="http://schemas.microsoft.com/office/drawing/2014/main" id="{D9B73DA9-397D-4A6D-B8E2-4B892E2DA982}"/>
            </a:ext>
          </a:extLst>
        </xdr:cNvPr>
        <xdr:cNvSpPr>
          <a:spLocks noChangeAspect="1" noChangeArrowheads="1"/>
        </xdr:cNvSpPr>
      </xdr:nvSpPr>
      <xdr:spPr bwMode="auto">
        <a:xfrm>
          <a:off x="0" y="6629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28</xdr:row>
      <xdr:rowOff>0</xdr:rowOff>
    </xdr:from>
    <xdr:ext cx="304800" cy="304800"/>
    <xdr:sp macro="" textlink="">
      <xdr:nvSpPr>
        <xdr:cNvPr id="109" name="AutoShape 6" descr="Image result for ascentae">
          <a:extLst>
            <a:ext uri="{FF2B5EF4-FFF2-40B4-BE49-F238E27FC236}">
              <a16:creationId xmlns:a16="http://schemas.microsoft.com/office/drawing/2014/main" id="{989B4AE7-954B-4576-8B28-13B40C387E99}"/>
            </a:ext>
          </a:extLst>
        </xdr:cNvPr>
        <xdr:cNvSpPr>
          <a:spLocks noChangeAspect="1" noChangeArrowheads="1"/>
        </xdr:cNvSpPr>
      </xdr:nvSpPr>
      <xdr:spPr bwMode="auto">
        <a:xfrm>
          <a:off x="0" y="6629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28</xdr:row>
      <xdr:rowOff>0</xdr:rowOff>
    </xdr:from>
    <xdr:ext cx="304800" cy="304800"/>
    <xdr:sp macro="" textlink="">
      <xdr:nvSpPr>
        <xdr:cNvPr id="110" name="AutoShape 6" descr="Image result for ascentae">
          <a:extLst>
            <a:ext uri="{FF2B5EF4-FFF2-40B4-BE49-F238E27FC236}">
              <a16:creationId xmlns:a16="http://schemas.microsoft.com/office/drawing/2014/main" id="{5B2F9962-111B-464B-8C99-6B5CA8FC1072}"/>
            </a:ext>
          </a:extLst>
        </xdr:cNvPr>
        <xdr:cNvSpPr>
          <a:spLocks noChangeAspect="1" noChangeArrowheads="1"/>
        </xdr:cNvSpPr>
      </xdr:nvSpPr>
      <xdr:spPr bwMode="auto">
        <a:xfrm>
          <a:off x="0" y="6629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28</xdr:row>
      <xdr:rowOff>0</xdr:rowOff>
    </xdr:from>
    <xdr:ext cx="304800" cy="304800"/>
    <xdr:sp macro="" textlink="">
      <xdr:nvSpPr>
        <xdr:cNvPr id="111" name="AutoShape 6" descr="Image result for ascentae">
          <a:extLst>
            <a:ext uri="{FF2B5EF4-FFF2-40B4-BE49-F238E27FC236}">
              <a16:creationId xmlns:a16="http://schemas.microsoft.com/office/drawing/2014/main" id="{9B4A47A4-F9AC-4E08-A3D8-B42433A86F7B}"/>
            </a:ext>
          </a:extLst>
        </xdr:cNvPr>
        <xdr:cNvSpPr>
          <a:spLocks noChangeAspect="1" noChangeArrowheads="1"/>
        </xdr:cNvSpPr>
      </xdr:nvSpPr>
      <xdr:spPr bwMode="auto">
        <a:xfrm>
          <a:off x="0" y="6629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28</xdr:row>
      <xdr:rowOff>0</xdr:rowOff>
    </xdr:from>
    <xdr:ext cx="304800" cy="253295"/>
    <xdr:sp macro="" textlink="">
      <xdr:nvSpPr>
        <xdr:cNvPr id="112" name="AutoShape 6" descr="Image result for ascentae">
          <a:extLst>
            <a:ext uri="{FF2B5EF4-FFF2-40B4-BE49-F238E27FC236}">
              <a16:creationId xmlns:a16="http://schemas.microsoft.com/office/drawing/2014/main" id="{6720DDFC-6612-4B0F-BA40-04199F1B7C25}"/>
            </a:ext>
          </a:extLst>
        </xdr:cNvPr>
        <xdr:cNvSpPr>
          <a:spLocks noChangeAspect="1" noChangeArrowheads="1"/>
        </xdr:cNvSpPr>
      </xdr:nvSpPr>
      <xdr:spPr bwMode="auto">
        <a:xfrm>
          <a:off x="0" y="6698049"/>
          <a:ext cx="304800" cy="25329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26</xdr:row>
      <xdr:rowOff>0</xdr:rowOff>
    </xdr:from>
    <xdr:ext cx="304800" cy="304800"/>
    <xdr:sp macro="" textlink="">
      <xdr:nvSpPr>
        <xdr:cNvPr id="113" name="AutoShape 6" descr="Image result for ascentae">
          <a:extLst>
            <a:ext uri="{FF2B5EF4-FFF2-40B4-BE49-F238E27FC236}">
              <a16:creationId xmlns:a16="http://schemas.microsoft.com/office/drawing/2014/main" id="{1C570B8C-22D4-432C-9DEE-68F0797C0136}"/>
            </a:ext>
          </a:extLst>
        </xdr:cNvPr>
        <xdr:cNvSpPr>
          <a:spLocks noChangeAspect="1" noChangeArrowheads="1"/>
        </xdr:cNvSpPr>
      </xdr:nvSpPr>
      <xdr:spPr bwMode="auto">
        <a:xfrm>
          <a:off x="0" y="6362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26</xdr:row>
      <xdr:rowOff>0</xdr:rowOff>
    </xdr:from>
    <xdr:ext cx="304800" cy="304800"/>
    <xdr:sp macro="" textlink="">
      <xdr:nvSpPr>
        <xdr:cNvPr id="114" name="AutoShape 6" descr="Image result for ascentae">
          <a:extLst>
            <a:ext uri="{FF2B5EF4-FFF2-40B4-BE49-F238E27FC236}">
              <a16:creationId xmlns:a16="http://schemas.microsoft.com/office/drawing/2014/main" id="{4AE4470E-4EB2-4D9E-8C70-E627CAFDD275}"/>
            </a:ext>
          </a:extLst>
        </xdr:cNvPr>
        <xdr:cNvSpPr>
          <a:spLocks noChangeAspect="1" noChangeArrowheads="1"/>
        </xdr:cNvSpPr>
      </xdr:nvSpPr>
      <xdr:spPr bwMode="auto">
        <a:xfrm>
          <a:off x="0" y="6362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26</xdr:row>
      <xdr:rowOff>0</xdr:rowOff>
    </xdr:from>
    <xdr:ext cx="304800" cy="304800"/>
    <xdr:sp macro="" textlink="">
      <xdr:nvSpPr>
        <xdr:cNvPr id="115" name="AutoShape 6" descr="Image result for ascentae">
          <a:extLst>
            <a:ext uri="{FF2B5EF4-FFF2-40B4-BE49-F238E27FC236}">
              <a16:creationId xmlns:a16="http://schemas.microsoft.com/office/drawing/2014/main" id="{3E06C8A2-855F-4A16-85D9-671CD0BB3646}"/>
            </a:ext>
          </a:extLst>
        </xdr:cNvPr>
        <xdr:cNvSpPr>
          <a:spLocks noChangeAspect="1" noChangeArrowheads="1"/>
        </xdr:cNvSpPr>
      </xdr:nvSpPr>
      <xdr:spPr bwMode="auto">
        <a:xfrm>
          <a:off x="0" y="6362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26</xdr:row>
      <xdr:rowOff>0</xdr:rowOff>
    </xdr:from>
    <xdr:ext cx="304800" cy="304800"/>
    <xdr:sp macro="" textlink="">
      <xdr:nvSpPr>
        <xdr:cNvPr id="116" name="AutoShape 6" descr="Image result for ascentae">
          <a:extLst>
            <a:ext uri="{FF2B5EF4-FFF2-40B4-BE49-F238E27FC236}">
              <a16:creationId xmlns:a16="http://schemas.microsoft.com/office/drawing/2014/main" id="{09CBDCD2-55B1-4E56-85C1-380F7AA4ED5D}"/>
            </a:ext>
          </a:extLst>
        </xdr:cNvPr>
        <xdr:cNvSpPr>
          <a:spLocks noChangeAspect="1" noChangeArrowheads="1"/>
        </xdr:cNvSpPr>
      </xdr:nvSpPr>
      <xdr:spPr bwMode="auto">
        <a:xfrm>
          <a:off x="0" y="6362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26</xdr:row>
      <xdr:rowOff>0</xdr:rowOff>
    </xdr:from>
    <xdr:ext cx="304800" cy="304800"/>
    <xdr:sp macro="" textlink="">
      <xdr:nvSpPr>
        <xdr:cNvPr id="117" name="AutoShape 6" descr="Image result for ascentae">
          <a:extLst>
            <a:ext uri="{FF2B5EF4-FFF2-40B4-BE49-F238E27FC236}">
              <a16:creationId xmlns:a16="http://schemas.microsoft.com/office/drawing/2014/main" id="{A3FD9FA6-A261-4C84-8EF4-55A844A1FBC0}"/>
            </a:ext>
          </a:extLst>
        </xdr:cNvPr>
        <xdr:cNvSpPr>
          <a:spLocks noChangeAspect="1" noChangeArrowheads="1"/>
        </xdr:cNvSpPr>
      </xdr:nvSpPr>
      <xdr:spPr bwMode="auto">
        <a:xfrm>
          <a:off x="0" y="6362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26</xdr:row>
      <xdr:rowOff>0</xdr:rowOff>
    </xdr:from>
    <xdr:ext cx="304800" cy="304800"/>
    <xdr:sp macro="" textlink="">
      <xdr:nvSpPr>
        <xdr:cNvPr id="118" name="AutoShape 6" descr="Image result for ascentae">
          <a:extLst>
            <a:ext uri="{FF2B5EF4-FFF2-40B4-BE49-F238E27FC236}">
              <a16:creationId xmlns:a16="http://schemas.microsoft.com/office/drawing/2014/main" id="{4229A9EC-022E-4D09-BD9B-AC25E97E5683}"/>
            </a:ext>
          </a:extLst>
        </xdr:cNvPr>
        <xdr:cNvSpPr>
          <a:spLocks noChangeAspect="1" noChangeArrowheads="1"/>
        </xdr:cNvSpPr>
      </xdr:nvSpPr>
      <xdr:spPr bwMode="auto">
        <a:xfrm>
          <a:off x="0" y="6362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26</xdr:row>
      <xdr:rowOff>0</xdr:rowOff>
    </xdr:from>
    <xdr:ext cx="304800" cy="304800"/>
    <xdr:sp macro="" textlink="">
      <xdr:nvSpPr>
        <xdr:cNvPr id="119" name="AutoShape 6" descr="Image result for ascentae">
          <a:extLst>
            <a:ext uri="{FF2B5EF4-FFF2-40B4-BE49-F238E27FC236}">
              <a16:creationId xmlns:a16="http://schemas.microsoft.com/office/drawing/2014/main" id="{27B38554-0273-4F5E-AE63-55783AEA6E75}"/>
            </a:ext>
          </a:extLst>
        </xdr:cNvPr>
        <xdr:cNvSpPr>
          <a:spLocks noChangeAspect="1" noChangeArrowheads="1"/>
        </xdr:cNvSpPr>
      </xdr:nvSpPr>
      <xdr:spPr bwMode="auto">
        <a:xfrm>
          <a:off x="0" y="6362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26</xdr:row>
      <xdr:rowOff>0</xdr:rowOff>
    </xdr:from>
    <xdr:ext cx="304800" cy="304800"/>
    <xdr:sp macro="" textlink="">
      <xdr:nvSpPr>
        <xdr:cNvPr id="120" name="AutoShape 6" descr="Image result for ascentae">
          <a:extLst>
            <a:ext uri="{FF2B5EF4-FFF2-40B4-BE49-F238E27FC236}">
              <a16:creationId xmlns:a16="http://schemas.microsoft.com/office/drawing/2014/main" id="{94B65C4F-AE61-4EB9-9B1A-5B68F7104E28}"/>
            </a:ext>
          </a:extLst>
        </xdr:cNvPr>
        <xdr:cNvSpPr>
          <a:spLocks noChangeAspect="1" noChangeArrowheads="1"/>
        </xdr:cNvSpPr>
      </xdr:nvSpPr>
      <xdr:spPr bwMode="auto">
        <a:xfrm>
          <a:off x="0" y="6362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26</xdr:row>
      <xdr:rowOff>19050</xdr:rowOff>
    </xdr:from>
    <xdr:ext cx="304800" cy="304800"/>
    <xdr:sp macro="" textlink="">
      <xdr:nvSpPr>
        <xdr:cNvPr id="121" name="AutoShape 6" descr="Image result for ascentae">
          <a:extLst>
            <a:ext uri="{FF2B5EF4-FFF2-40B4-BE49-F238E27FC236}">
              <a16:creationId xmlns:a16="http://schemas.microsoft.com/office/drawing/2014/main" id="{EEFED8B0-30C3-4D00-B9F4-39412FD96081}"/>
            </a:ext>
          </a:extLst>
        </xdr:cNvPr>
        <xdr:cNvSpPr>
          <a:spLocks noChangeAspect="1" noChangeArrowheads="1"/>
        </xdr:cNvSpPr>
      </xdr:nvSpPr>
      <xdr:spPr bwMode="auto">
        <a:xfrm>
          <a:off x="0" y="63779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800"/>
    <xdr:sp macro="" textlink="">
      <xdr:nvSpPr>
        <xdr:cNvPr id="122" name="AutoShape 4" descr="Image result for ascentae">
          <a:extLst>
            <a:ext uri="{FF2B5EF4-FFF2-40B4-BE49-F238E27FC236}">
              <a16:creationId xmlns:a16="http://schemas.microsoft.com/office/drawing/2014/main" id="{ACD6A71F-7CE0-45BB-B8EE-F1A77EFD46F5}"/>
            </a:ext>
          </a:extLst>
        </xdr:cNvPr>
        <xdr:cNvSpPr>
          <a:spLocks noChangeAspect="1" noChangeArrowheads="1"/>
        </xdr:cNvSpPr>
      </xdr:nvSpPr>
      <xdr:spPr bwMode="auto">
        <a:xfrm>
          <a:off x="2714625" y="8953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3926620</xdr:colOff>
      <xdr:row>36</xdr:row>
      <xdr:rowOff>95581</xdr:rowOff>
    </xdr:from>
    <xdr:ext cx="304800" cy="304800"/>
    <xdr:sp macro="" textlink="">
      <xdr:nvSpPr>
        <xdr:cNvPr id="123" name="AutoShape 11" descr="Image result for ascentae">
          <a:extLst>
            <a:ext uri="{FF2B5EF4-FFF2-40B4-BE49-F238E27FC236}">
              <a16:creationId xmlns:a16="http://schemas.microsoft.com/office/drawing/2014/main" id="{0A44FA37-D28C-42FE-A46B-D135E2B4580E}"/>
            </a:ext>
          </a:extLst>
        </xdr:cNvPr>
        <xdr:cNvSpPr>
          <a:spLocks noChangeAspect="1" noChangeArrowheads="1"/>
        </xdr:cNvSpPr>
      </xdr:nvSpPr>
      <xdr:spPr bwMode="auto">
        <a:xfrm>
          <a:off x="6641245" y="90452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37</xdr:row>
      <xdr:rowOff>0</xdr:rowOff>
    </xdr:from>
    <xdr:ext cx="304800" cy="304800"/>
    <xdr:sp macro="" textlink="">
      <xdr:nvSpPr>
        <xdr:cNvPr id="124" name="AutoShape 7" descr="Image result for ascentae">
          <a:extLst>
            <a:ext uri="{FF2B5EF4-FFF2-40B4-BE49-F238E27FC236}">
              <a16:creationId xmlns:a16="http://schemas.microsoft.com/office/drawing/2014/main" id="{1E08D842-B0CF-48DE-B18F-0DB1419B0D4E}"/>
            </a:ext>
          </a:extLst>
        </xdr:cNvPr>
        <xdr:cNvSpPr>
          <a:spLocks noChangeAspect="1" noChangeArrowheads="1"/>
        </xdr:cNvSpPr>
      </xdr:nvSpPr>
      <xdr:spPr bwMode="auto">
        <a:xfrm>
          <a:off x="2714625" y="9124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37</xdr:row>
      <xdr:rowOff>0</xdr:rowOff>
    </xdr:from>
    <xdr:ext cx="304800" cy="304800"/>
    <xdr:sp macro="" textlink="">
      <xdr:nvSpPr>
        <xdr:cNvPr id="125" name="AutoShape 8" descr="Image result for ascentae">
          <a:extLst>
            <a:ext uri="{FF2B5EF4-FFF2-40B4-BE49-F238E27FC236}">
              <a16:creationId xmlns:a16="http://schemas.microsoft.com/office/drawing/2014/main" id="{D86517D9-2658-49F5-AE49-FA21DD93E8CF}"/>
            </a:ext>
          </a:extLst>
        </xdr:cNvPr>
        <xdr:cNvSpPr>
          <a:spLocks noChangeAspect="1" noChangeArrowheads="1"/>
        </xdr:cNvSpPr>
      </xdr:nvSpPr>
      <xdr:spPr bwMode="auto">
        <a:xfrm>
          <a:off x="2714625" y="9124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37</xdr:row>
      <xdr:rowOff>0</xdr:rowOff>
    </xdr:from>
    <xdr:ext cx="304800" cy="304800"/>
    <xdr:sp macro="" textlink="">
      <xdr:nvSpPr>
        <xdr:cNvPr id="126" name="AutoShape 9" descr="Image result for ascentae">
          <a:extLst>
            <a:ext uri="{FF2B5EF4-FFF2-40B4-BE49-F238E27FC236}">
              <a16:creationId xmlns:a16="http://schemas.microsoft.com/office/drawing/2014/main" id="{8147E431-5682-44C1-9868-B0B25E53F423}"/>
            </a:ext>
          </a:extLst>
        </xdr:cNvPr>
        <xdr:cNvSpPr>
          <a:spLocks noChangeAspect="1" noChangeArrowheads="1"/>
        </xdr:cNvSpPr>
      </xdr:nvSpPr>
      <xdr:spPr bwMode="auto">
        <a:xfrm>
          <a:off x="2714625" y="9124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37</xdr:row>
      <xdr:rowOff>0</xdr:rowOff>
    </xdr:from>
    <xdr:ext cx="304800" cy="304800"/>
    <xdr:sp macro="" textlink="">
      <xdr:nvSpPr>
        <xdr:cNvPr id="127" name="AutoShape 10" descr="Image result for ascentae">
          <a:extLst>
            <a:ext uri="{FF2B5EF4-FFF2-40B4-BE49-F238E27FC236}">
              <a16:creationId xmlns:a16="http://schemas.microsoft.com/office/drawing/2014/main" id="{C987C6CA-7475-4FFC-99B6-7E1EF8510D51}"/>
            </a:ext>
          </a:extLst>
        </xdr:cNvPr>
        <xdr:cNvSpPr>
          <a:spLocks noChangeAspect="1" noChangeArrowheads="1"/>
        </xdr:cNvSpPr>
      </xdr:nvSpPr>
      <xdr:spPr bwMode="auto">
        <a:xfrm>
          <a:off x="2714625" y="9124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37</xdr:row>
      <xdr:rowOff>0</xdr:rowOff>
    </xdr:from>
    <xdr:ext cx="304800" cy="304800"/>
    <xdr:sp macro="" textlink="">
      <xdr:nvSpPr>
        <xdr:cNvPr id="128" name="AutoShape 11" descr="Image result for ascentae">
          <a:extLst>
            <a:ext uri="{FF2B5EF4-FFF2-40B4-BE49-F238E27FC236}">
              <a16:creationId xmlns:a16="http://schemas.microsoft.com/office/drawing/2014/main" id="{5B76F90B-ABDB-47AD-9B34-71D110911EE7}"/>
            </a:ext>
          </a:extLst>
        </xdr:cNvPr>
        <xdr:cNvSpPr>
          <a:spLocks noChangeAspect="1" noChangeArrowheads="1"/>
        </xdr:cNvSpPr>
      </xdr:nvSpPr>
      <xdr:spPr bwMode="auto">
        <a:xfrm>
          <a:off x="2714625" y="9124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37</xdr:row>
      <xdr:rowOff>0</xdr:rowOff>
    </xdr:from>
    <xdr:ext cx="304800" cy="304800"/>
    <xdr:sp macro="" textlink="">
      <xdr:nvSpPr>
        <xdr:cNvPr id="129" name="AutoShape 12" descr="Image result for ascentae">
          <a:extLst>
            <a:ext uri="{FF2B5EF4-FFF2-40B4-BE49-F238E27FC236}">
              <a16:creationId xmlns:a16="http://schemas.microsoft.com/office/drawing/2014/main" id="{2B5071A7-F82B-42E8-9700-8D086A068DB0}"/>
            </a:ext>
          </a:extLst>
        </xdr:cNvPr>
        <xdr:cNvSpPr>
          <a:spLocks noChangeAspect="1" noChangeArrowheads="1"/>
        </xdr:cNvSpPr>
      </xdr:nvSpPr>
      <xdr:spPr bwMode="auto">
        <a:xfrm>
          <a:off x="2714625" y="9124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36</xdr:row>
      <xdr:rowOff>0</xdr:rowOff>
    </xdr:from>
    <xdr:ext cx="304800" cy="304800"/>
    <xdr:sp macro="" textlink="">
      <xdr:nvSpPr>
        <xdr:cNvPr id="130" name="AutoShape 6" descr="Image result for ascentae">
          <a:extLst>
            <a:ext uri="{FF2B5EF4-FFF2-40B4-BE49-F238E27FC236}">
              <a16:creationId xmlns:a16="http://schemas.microsoft.com/office/drawing/2014/main" id="{20366F02-9AB6-49C7-A1AF-BC6BADD6C9DD}"/>
            </a:ext>
          </a:extLst>
        </xdr:cNvPr>
        <xdr:cNvSpPr>
          <a:spLocks noChangeAspect="1" noChangeArrowheads="1"/>
        </xdr:cNvSpPr>
      </xdr:nvSpPr>
      <xdr:spPr bwMode="auto">
        <a:xfrm>
          <a:off x="0" y="895350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n-GB"/>
        </a:p>
      </xdr:txBody>
    </xdr:sp>
    <xdr:clientData/>
  </xdr:oneCellAnchor>
  <xdr:oneCellAnchor>
    <xdr:from>
      <xdr:col>0</xdr:col>
      <xdr:colOff>0</xdr:colOff>
      <xdr:row>37</xdr:row>
      <xdr:rowOff>0</xdr:rowOff>
    </xdr:from>
    <xdr:ext cx="304800" cy="304800"/>
    <xdr:sp macro="" textlink="">
      <xdr:nvSpPr>
        <xdr:cNvPr id="131" name="AutoShape 6" descr="Image result for ascentae">
          <a:extLst>
            <a:ext uri="{FF2B5EF4-FFF2-40B4-BE49-F238E27FC236}">
              <a16:creationId xmlns:a16="http://schemas.microsoft.com/office/drawing/2014/main" id="{FD8DC662-20A9-4F77-A3D5-7941F956300B}"/>
            </a:ext>
          </a:extLst>
        </xdr:cNvPr>
        <xdr:cNvSpPr>
          <a:spLocks noChangeAspect="1" noChangeArrowheads="1"/>
        </xdr:cNvSpPr>
      </xdr:nvSpPr>
      <xdr:spPr bwMode="auto">
        <a:xfrm>
          <a:off x="0" y="9124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37</xdr:row>
      <xdr:rowOff>0</xdr:rowOff>
    </xdr:from>
    <xdr:ext cx="304800" cy="304800"/>
    <xdr:sp macro="" textlink="">
      <xdr:nvSpPr>
        <xdr:cNvPr id="132" name="AutoShape 6" descr="Image result for ascentae">
          <a:extLst>
            <a:ext uri="{FF2B5EF4-FFF2-40B4-BE49-F238E27FC236}">
              <a16:creationId xmlns:a16="http://schemas.microsoft.com/office/drawing/2014/main" id="{E3EB3BF5-3D2D-4735-B414-D37D810D6543}"/>
            </a:ext>
          </a:extLst>
        </xdr:cNvPr>
        <xdr:cNvSpPr>
          <a:spLocks noChangeAspect="1" noChangeArrowheads="1"/>
        </xdr:cNvSpPr>
      </xdr:nvSpPr>
      <xdr:spPr bwMode="auto">
        <a:xfrm>
          <a:off x="0" y="9124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37</xdr:row>
      <xdr:rowOff>0</xdr:rowOff>
    </xdr:from>
    <xdr:ext cx="304800" cy="304800"/>
    <xdr:sp macro="" textlink="">
      <xdr:nvSpPr>
        <xdr:cNvPr id="133" name="AutoShape 6" descr="Image result for ascentae">
          <a:extLst>
            <a:ext uri="{FF2B5EF4-FFF2-40B4-BE49-F238E27FC236}">
              <a16:creationId xmlns:a16="http://schemas.microsoft.com/office/drawing/2014/main" id="{A86D0FEA-99D8-4595-828C-03062A7D18EB}"/>
            </a:ext>
          </a:extLst>
        </xdr:cNvPr>
        <xdr:cNvSpPr>
          <a:spLocks noChangeAspect="1" noChangeArrowheads="1"/>
        </xdr:cNvSpPr>
      </xdr:nvSpPr>
      <xdr:spPr bwMode="auto">
        <a:xfrm>
          <a:off x="0" y="9124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37</xdr:row>
      <xdr:rowOff>0</xdr:rowOff>
    </xdr:from>
    <xdr:ext cx="304800" cy="304800"/>
    <xdr:sp macro="" textlink="">
      <xdr:nvSpPr>
        <xdr:cNvPr id="134" name="AutoShape 6" descr="Image result for ascentae">
          <a:extLst>
            <a:ext uri="{FF2B5EF4-FFF2-40B4-BE49-F238E27FC236}">
              <a16:creationId xmlns:a16="http://schemas.microsoft.com/office/drawing/2014/main" id="{30444CF6-1D4E-4CD7-A4FE-D07F8AADE335}"/>
            </a:ext>
          </a:extLst>
        </xdr:cNvPr>
        <xdr:cNvSpPr>
          <a:spLocks noChangeAspect="1" noChangeArrowheads="1"/>
        </xdr:cNvSpPr>
      </xdr:nvSpPr>
      <xdr:spPr bwMode="auto">
        <a:xfrm>
          <a:off x="0" y="9124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37</xdr:row>
      <xdr:rowOff>0</xdr:rowOff>
    </xdr:from>
    <xdr:ext cx="304800" cy="304800"/>
    <xdr:sp macro="" textlink="">
      <xdr:nvSpPr>
        <xdr:cNvPr id="135" name="AutoShape 6" descr="Image result for ascentae">
          <a:extLst>
            <a:ext uri="{FF2B5EF4-FFF2-40B4-BE49-F238E27FC236}">
              <a16:creationId xmlns:a16="http://schemas.microsoft.com/office/drawing/2014/main" id="{841D6E80-63CE-40A4-A89B-283EB634463D}"/>
            </a:ext>
          </a:extLst>
        </xdr:cNvPr>
        <xdr:cNvSpPr>
          <a:spLocks noChangeAspect="1" noChangeArrowheads="1"/>
        </xdr:cNvSpPr>
      </xdr:nvSpPr>
      <xdr:spPr bwMode="auto">
        <a:xfrm>
          <a:off x="0" y="9124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37</xdr:row>
      <xdr:rowOff>0</xdr:rowOff>
    </xdr:from>
    <xdr:ext cx="304800" cy="304800"/>
    <xdr:sp macro="" textlink="">
      <xdr:nvSpPr>
        <xdr:cNvPr id="136" name="AutoShape 6" descr="Image result for ascentae">
          <a:extLst>
            <a:ext uri="{FF2B5EF4-FFF2-40B4-BE49-F238E27FC236}">
              <a16:creationId xmlns:a16="http://schemas.microsoft.com/office/drawing/2014/main" id="{4C6152C7-6F51-4575-887F-79FBC3820D8E}"/>
            </a:ext>
          </a:extLst>
        </xdr:cNvPr>
        <xdr:cNvSpPr>
          <a:spLocks noChangeAspect="1" noChangeArrowheads="1"/>
        </xdr:cNvSpPr>
      </xdr:nvSpPr>
      <xdr:spPr bwMode="auto">
        <a:xfrm>
          <a:off x="0" y="9124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37</xdr:row>
      <xdr:rowOff>0</xdr:rowOff>
    </xdr:from>
    <xdr:ext cx="304800" cy="304800"/>
    <xdr:sp macro="" textlink="">
      <xdr:nvSpPr>
        <xdr:cNvPr id="137" name="AutoShape 6" descr="Image result for ascentae">
          <a:extLst>
            <a:ext uri="{FF2B5EF4-FFF2-40B4-BE49-F238E27FC236}">
              <a16:creationId xmlns:a16="http://schemas.microsoft.com/office/drawing/2014/main" id="{CBAB9FB4-EA7B-494E-B91B-D1A549E91054}"/>
            </a:ext>
          </a:extLst>
        </xdr:cNvPr>
        <xdr:cNvSpPr>
          <a:spLocks noChangeAspect="1" noChangeArrowheads="1"/>
        </xdr:cNvSpPr>
      </xdr:nvSpPr>
      <xdr:spPr bwMode="auto">
        <a:xfrm>
          <a:off x="0" y="9124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37</xdr:row>
      <xdr:rowOff>0</xdr:rowOff>
    </xdr:from>
    <xdr:ext cx="304800" cy="304800"/>
    <xdr:sp macro="" textlink="">
      <xdr:nvSpPr>
        <xdr:cNvPr id="138" name="AutoShape 6" descr="Image result for ascentae">
          <a:extLst>
            <a:ext uri="{FF2B5EF4-FFF2-40B4-BE49-F238E27FC236}">
              <a16:creationId xmlns:a16="http://schemas.microsoft.com/office/drawing/2014/main" id="{1EF5D9D2-B5EC-4516-8BA0-618DB9D69D88}"/>
            </a:ext>
          </a:extLst>
        </xdr:cNvPr>
        <xdr:cNvSpPr>
          <a:spLocks noChangeAspect="1" noChangeArrowheads="1"/>
        </xdr:cNvSpPr>
      </xdr:nvSpPr>
      <xdr:spPr bwMode="auto">
        <a:xfrm>
          <a:off x="0" y="912495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n-GB"/>
        </a:p>
      </xdr:txBody>
    </xdr:sp>
    <xdr:clientData/>
  </xdr:oneCellAnchor>
  <xdr:oneCellAnchor>
    <xdr:from>
      <xdr:col>0</xdr:col>
      <xdr:colOff>0</xdr:colOff>
      <xdr:row>37</xdr:row>
      <xdr:rowOff>0</xdr:rowOff>
    </xdr:from>
    <xdr:ext cx="304800" cy="304800"/>
    <xdr:sp macro="" textlink="">
      <xdr:nvSpPr>
        <xdr:cNvPr id="139" name="AutoShape 6" descr="Image result for ascentae">
          <a:extLst>
            <a:ext uri="{FF2B5EF4-FFF2-40B4-BE49-F238E27FC236}">
              <a16:creationId xmlns:a16="http://schemas.microsoft.com/office/drawing/2014/main" id="{321F9286-382A-453D-8D88-53CF44A36727}"/>
            </a:ext>
          </a:extLst>
        </xdr:cNvPr>
        <xdr:cNvSpPr>
          <a:spLocks noChangeAspect="1" noChangeArrowheads="1"/>
        </xdr:cNvSpPr>
      </xdr:nvSpPr>
      <xdr:spPr bwMode="auto">
        <a:xfrm>
          <a:off x="0" y="912495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n-GB"/>
        </a:p>
      </xdr:txBody>
    </xdr:sp>
    <xdr:clientData/>
  </xdr:oneCellAnchor>
  <xdr:oneCellAnchor>
    <xdr:from>
      <xdr:col>0</xdr:col>
      <xdr:colOff>0</xdr:colOff>
      <xdr:row>37</xdr:row>
      <xdr:rowOff>0</xdr:rowOff>
    </xdr:from>
    <xdr:ext cx="304800" cy="304800"/>
    <xdr:sp macro="" textlink="">
      <xdr:nvSpPr>
        <xdr:cNvPr id="140" name="AutoShape 4" descr="Image result for ascentae">
          <a:extLst>
            <a:ext uri="{FF2B5EF4-FFF2-40B4-BE49-F238E27FC236}">
              <a16:creationId xmlns:a16="http://schemas.microsoft.com/office/drawing/2014/main" id="{8EAA02AB-2244-457B-9D09-B6F4A5132C17}"/>
            </a:ext>
          </a:extLst>
        </xdr:cNvPr>
        <xdr:cNvSpPr>
          <a:spLocks noChangeAspect="1" noChangeArrowheads="1"/>
        </xdr:cNvSpPr>
      </xdr:nvSpPr>
      <xdr:spPr bwMode="auto">
        <a:xfrm>
          <a:off x="0" y="9124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28</xdr:row>
      <xdr:rowOff>0</xdr:rowOff>
    </xdr:from>
    <xdr:ext cx="304800" cy="304800"/>
    <xdr:sp macro="" textlink="">
      <xdr:nvSpPr>
        <xdr:cNvPr id="141" name="AutoShape 6" descr="Image result for ascentae">
          <a:extLst>
            <a:ext uri="{FF2B5EF4-FFF2-40B4-BE49-F238E27FC236}">
              <a16:creationId xmlns:a16="http://schemas.microsoft.com/office/drawing/2014/main" id="{CD1CD7AA-AB14-4DAE-849D-2549A1EB4F15}"/>
            </a:ext>
          </a:extLst>
        </xdr:cNvPr>
        <xdr:cNvSpPr>
          <a:spLocks noChangeAspect="1" noChangeArrowheads="1"/>
        </xdr:cNvSpPr>
      </xdr:nvSpPr>
      <xdr:spPr bwMode="auto">
        <a:xfrm>
          <a:off x="0" y="6800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28</xdr:row>
      <xdr:rowOff>0</xdr:rowOff>
    </xdr:from>
    <xdr:ext cx="304800" cy="304800"/>
    <xdr:sp macro="" textlink="">
      <xdr:nvSpPr>
        <xdr:cNvPr id="142" name="AutoShape 6" descr="Image result for ascentae">
          <a:extLst>
            <a:ext uri="{FF2B5EF4-FFF2-40B4-BE49-F238E27FC236}">
              <a16:creationId xmlns:a16="http://schemas.microsoft.com/office/drawing/2014/main" id="{2F8EF700-B6A0-48E3-B669-8EE69005469A}"/>
            </a:ext>
          </a:extLst>
        </xdr:cNvPr>
        <xdr:cNvSpPr>
          <a:spLocks noChangeAspect="1" noChangeArrowheads="1"/>
        </xdr:cNvSpPr>
      </xdr:nvSpPr>
      <xdr:spPr bwMode="auto">
        <a:xfrm>
          <a:off x="0" y="6800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28</xdr:row>
      <xdr:rowOff>0</xdr:rowOff>
    </xdr:from>
    <xdr:ext cx="304800" cy="304800"/>
    <xdr:sp macro="" textlink="">
      <xdr:nvSpPr>
        <xdr:cNvPr id="143" name="AutoShape 6" descr="Image result for ascentae">
          <a:extLst>
            <a:ext uri="{FF2B5EF4-FFF2-40B4-BE49-F238E27FC236}">
              <a16:creationId xmlns:a16="http://schemas.microsoft.com/office/drawing/2014/main" id="{7A9555E8-1429-4523-A3DD-D4336B856522}"/>
            </a:ext>
          </a:extLst>
        </xdr:cNvPr>
        <xdr:cNvSpPr>
          <a:spLocks noChangeAspect="1" noChangeArrowheads="1"/>
        </xdr:cNvSpPr>
      </xdr:nvSpPr>
      <xdr:spPr bwMode="auto">
        <a:xfrm>
          <a:off x="0" y="6800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28</xdr:row>
      <xdr:rowOff>0</xdr:rowOff>
    </xdr:from>
    <xdr:ext cx="304800" cy="304800"/>
    <xdr:sp macro="" textlink="">
      <xdr:nvSpPr>
        <xdr:cNvPr id="144" name="AutoShape 6" descr="Image result for ascentae">
          <a:extLst>
            <a:ext uri="{FF2B5EF4-FFF2-40B4-BE49-F238E27FC236}">
              <a16:creationId xmlns:a16="http://schemas.microsoft.com/office/drawing/2014/main" id="{A64D0908-FBD8-4407-8EBF-AAFF48F5DA7E}"/>
            </a:ext>
          </a:extLst>
        </xdr:cNvPr>
        <xdr:cNvSpPr>
          <a:spLocks noChangeAspect="1" noChangeArrowheads="1"/>
        </xdr:cNvSpPr>
      </xdr:nvSpPr>
      <xdr:spPr bwMode="auto">
        <a:xfrm>
          <a:off x="0" y="6800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28</xdr:row>
      <xdr:rowOff>0</xdr:rowOff>
    </xdr:from>
    <xdr:ext cx="304800" cy="304800"/>
    <xdr:sp macro="" textlink="">
      <xdr:nvSpPr>
        <xdr:cNvPr id="145" name="AutoShape 6" descr="Image result for ascentae">
          <a:extLst>
            <a:ext uri="{FF2B5EF4-FFF2-40B4-BE49-F238E27FC236}">
              <a16:creationId xmlns:a16="http://schemas.microsoft.com/office/drawing/2014/main" id="{C7805152-623E-4157-9E3D-C8089F07C1AB}"/>
            </a:ext>
          </a:extLst>
        </xdr:cNvPr>
        <xdr:cNvSpPr>
          <a:spLocks noChangeAspect="1" noChangeArrowheads="1"/>
        </xdr:cNvSpPr>
      </xdr:nvSpPr>
      <xdr:spPr bwMode="auto">
        <a:xfrm>
          <a:off x="0" y="6800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28</xdr:row>
      <xdr:rowOff>0</xdr:rowOff>
    </xdr:from>
    <xdr:ext cx="304800" cy="304800"/>
    <xdr:sp macro="" textlink="">
      <xdr:nvSpPr>
        <xdr:cNvPr id="146" name="AutoShape 6" descr="Image result for ascentae">
          <a:extLst>
            <a:ext uri="{FF2B5EF4-FFF2-40B4-BE49-F238E27FC236}">
              <a16:creationId xmlns:a16="http://schemas.microsoft.com/office/drawing/2014/main" id="{713FD7AF-3651-4A3C-B89B-787960E96E6C}"/>
            </a:ext>
          </a:extLst>
        </xdr:cNvPr>
        <xdr:cNvSpPr>
          <a:spLocks noChangeAspect="1" noChangeArrowheads="1"/>
        </xdr:cNvSpPr>
      </xdr:nvSpPr>
      <xdr:spPr bwMode="auto">
        <a:xfrm>
          <a:off x="0" y="6800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28</xdr:row>
      <xdr:rowOff>0</xdr:rowOff>
    </xdr:from>
    <xdr:ext cx="304800" cy="304800"/>
    <xdr:sp macro="" textlink="">
      <xdr:nvSpPr>
        <xdr:cNvPr id="147" name="AutoShape 6" descr="Image result for ascentae">
          <a:extLst>
            <a:ext uri="{FF2B5EF4-FFF2-40B4-BE49-F238E27FC236}">
              <a16:creationId xmlns:a16="http://schemas.microsoft.com/office/drawing/2014/main" id="{9A1A07B8-4200-4F7C-A577-2D9E76B78D5A}"/>
            </a:ext>
          </a:extLst>
        </xdr:cNvPr>
        <xdr:cNvSpPr>
          <a:spLocks noChangeAspect="1" noChangeArrowheads="1"/>
        </xdr:cNvSpPr>
      </xdr:nvSpPr>
      <xdr:spPr bwMode="auto">
        <a:xfrm>
          <a:off x="0" y="6800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28</xdr:row>
      <xdr:rowOff>0</xdr:rowOff>
    </xdr:from>
    <xdr:ext cx="304800" cy="304800"/>
    <xdr:sp macro="" textlink="">
      <xdr:nvSpPr>
        <xdr:cNvPr id="148" name="AutoShape 6" descr="Image result for ascentae">
          <a:extLst>
            <a:ext uri="{FF2B5EF4-FFF2-40B4-BE49-F238E27FC236}">
              <a16:creationId xmlns:a16="http://schemas.microsoft.com/office/drawing/2014/main" id="{D810E5EB-F6AA-4CF9-9C10-CC2C4918DBCB}"/>
            </a:ext>
          </a:extLst>
        </xdr:cNvPr>
        <xdr:cNvSpPr>
          <a:spLocks noChangeAspect="1" noChangeArrowheads="1"/>
        </xdr:cNvSpPr>
      </xdr:nvSpPr>
      <xdr:spPr bwMode="auto">
        <a:xfrm>
          <a:off x="0" y="6800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28</xdr:row>
      <xdr:rowOff>0</xdr:rowOff>
    </xdr:from>
    <xdr:ext cx="304800" cy="253295"/>
    <xdr:sp macro="" textlink="">
      <xdr:nvSpPr>
        <xdr:cNvPr id="149" name="AutoShape 6" descr="Image result for ascentae">
          <a:extLst>
            <a:ext uri="{FF2B5EF4-FFF2-40B4-BE49-F238E27FC236}">
              <a16:creationId xmlns:a16="http://schemas.microsoft.com/office/drawing/2014/main" id="{FE563159-12D4-4AE3-9D5B-6331F40CC7B7}"/>
            </a:ext>
          </a:extLst>
        </xdr:cNvPr>
        <xdr:cNvSpPr>
          <a:spLocks noChangeAspect="1" noChangeArrowheads="1"/>
        </xdr:cNvSpPr>
      </xdr:nvSpPr>
      <xdr:spPr bwMode="auto">
        <a:xfrm>
          <a:off x="0" y="6869499"/>
          <a:ext cx="304800" cy="25329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28</xdr:row>
      <xdr:rowOff>0</xdr:rowOff>
    </xdr:from>
    <xdr:ext cx="304800" cy="304800"/>
    <xdr:sp macro="" textlink="">
      <xdr:nvSpPr>
        <xdr:cNvPr id="150" name="AutoShape 6" descr="Image result for ascentae">
          <a:extLst>
            <a:ext uri="{FF2B5EF4-FFF2-40B4-BE49-F238E27FC236}">
              <a16:creationId xmlns:a16="http://schemas.microsoft.com/office/drawing/2014/main" id="{042BA49A-D9F3-411B-A2DF-72A6A37426EB}"/>
            </a:ext>
          </a:extLst>
        </xdr:cNvPr>
        <xdr:cNvSpPr>
          <a:spLocks noChangeAspect="1" noChangeArrowheads="1"/>
        </xdr:cNvSpPr>
      </xdr:nvSpPr>
      <xdr:spPr bwMode="auto">
        <a:xfrm>
          <a:off x="0" y="6800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28</xdr:row>
      <xdr:rowOff>0</xdr:rowOff>
    </xdr:from>
    <xdr:ext cx="304800" cy="304800"/>
    <xdr:sp macro="" textlink="">
      <xdr:nvSpPr>
        <xdr:cNvPr id="151" name="AutoShape 6" descr="Image result for ascentae">
          <a:extLst>
            <a:ext uri="{FF2B5EF4-FFF2-40B4-BE49-F238E27FC236}">
              <a16:creationId xmlns:a16="http://schemas.microsoft.com/office/drawing/2014/main" id="{30FF705A-4047-4E6F-B3F9-331F86C31505}"/>
            </a:ext>
          </a:extLst>
        </xdr:cNvPr>
        <xdr:cNvSpPr>
          <a:spLocks noChangeAspect="1" noChangeArrowheads="1"/>
        </xdr:cNvSpPr>
      </xdr:nvSpPr>
      <xdr:spPr bwMode="auto">
        <a:xfrm>
          <a:off x="0" y="6800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28</xdr:row>
      <xdr:rowOff>0</xdr:rowOff>
    </xdr:from>
    <xdr:ext cx="304800" cy="304800"/>
    <xdr:sp macro="" textlink="">
      <xdr:nvSpPr>
        <xdr:cNvPr id="152" name="AutoShape 6" descr="Image result for ascentae">
          <a:extLst>
            <a:ext uri="{FF2B5EF4-FFF2-40B4-BE49-F238E27FC236}">
              <a16:creationId xmlns:a16="http://schemas.microsoft.com/office/drawing/2014/main" id="{747A0BF5-288A-4F6B-B7A1-ACFC1BB3A677}"/>
            </a:ext>
          </a:extLst>
        </xdr:cNvPr>
        <xdr:cNvSpPr>
          <a:spLocks noChangeAspect="1" noChangeArrowheads="1"/>
        </xdr:cNvSpPr>
      </xdr:nvSpPr>
      <xdr:spPr bwMode="auto">
        <a:xfrm>
          <a:off x="0" y="6800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28</xdr:row>
      <xdr:rowOff>0</xdr:rowOff>
    </xdr:from>
    <xdr:ext cx="304800" cy="304800"/>
    <xdr:sp macro="" textlink="">
      <xdr:nvSpPr>
        <xdr:cNvPr id="153" name="AutoShape 6" descr="Image result for ascentae">
          <a:extLst>
            <a:ext uri="{FF2B5EF4-FFF2-40B4-BE49-F238E27FC236}">
              <a16:creationId xmlns:a16="http://schemas.microsoft.com/office/drawing/2014/main" id="{2A883668-0F94-41DE-BFFA-6D29682004DB}"/>
            </a:ext>
          </a:extLst>
        </xdr:cNvPr>
        <xdr:cNvSpPr>
          <a:spLocks noChangeAspect="1" noChangeArrowheads="1"/>
        </xdr:cNvSpPr>
      </xdr:nvSpPr>
      <xdr:spPr bwMode="auto">
        <a:xfrm>
          <a:off x="0" y="6800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28</xdr:row>
      <xdr:rowOff>0</xdr:rowOff>
    </xdr:from>
    <xdr:ext cx="304800" cy="304800"/>
    <xdr:sp macro="" textlink="">
      <xdr:nvSpPr>
        <xdr:cNvPr id="154" name="AutoShape 6" descr="Image result for ascentae">
          <a:extLst>
            <a:ext uri="{FF2B5EF4-FFF2-40B4-BE49-F238E27FC236}">
              <a16:creationId xmlns:a16="http://schemas.microsoft.com/office/drawing/2014/main" id="{6C41A744-D96C-48B8-903B-22D9C0CFF6D3}"/>
            </a:ext>
          </a:extLst>
        </xdr:cNvPr>
        <xdr:cNvSpPr>
          <a:spLocks noChangeAspect="1" noChangeArrowheads="1"/>
        </xdr:cNvSpPr>
      </xdr:nvSpPr>
      <xdr:spPr bwMode="auto">
        <a:xfrm>
          <a:off x="0" y="6800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28</xdr:row>
      <xdr:rowOff>0</xdr:rowOff>
    </xdr:from>
    <xdr:ext cx="304800" cy="304800"/>
    <xdr:sp macro="" textlink="">
      <xdr:nvSpPr>
        <xdr:cNvPr id="155" name="AutoShape 6" descr="Image result for ascentae">
          <a:extLst>
            <a:ext uri="{FF2B5EF4-FFF2-40B4-BE49-F238E27FC236}">
              <a16:creationId xmlns:a16="http://schemas.microsoft.com/office/drawing/2014/main" id="{AFE92987-5E60-4262-8424-2319A8EFA793}"/>
            </a:ext>
          </a:extLst>
        </xdr:cNvPr>
        <xdr:cNvSpPr>
          <a:spLocks noChangeAspect="1" noChangeArrowheads="1"/>
        </xdr:cNvSpPr>
      </xdr:nvSpPr>
      <xdr:spPr bwMode="auto">
        <a:xfrm>
          <a:off x="0" y="6800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28</xdr:row>
      <xdr:rowOff>0</xdr:rowOff>
    </xdr:from>
    <xdr:ext cx="304800" cy="304800"/>
    <xdr:sp macro="" textlink="">
      <xdr:nvSpPr>
        <xdr:cNvPr id="156" name="AutoShape 6" descr="Image result for ascentae">
          <a:extLst>
            <a:ext uri="{FF2B5EF4-FFF2-40B4-BE49-F238E27FC236}">
              <a16:creationId xmlns:a16="http://schemas.microsoft.com/office/drawing/2014/main" id="{23333228-C226-4E9D-AC32-49D37D0E6A84}"/>
            </a:ext>
          </a:extLst>
        </xdr:cNvPr>
        <xdr:cNvSpPr>
          <a:spLocks noChangeAspect="1" noChangeArrowheads="1"/>
        </xdr:cNvSpPr>
      </xdr:nvSpPr>
      <xdr:spPr bwMode="auto">
        <a:xfrm>
          <a:off x="0" y="6800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28</xdr:row>
      <xdr:rowOff>0</xdr:rowOff>
    </xdr:from>
    <xdr:ext cx="304800" cy="304800"/>
    <xdr:sp macro="" textlink="">
      <xdr:nvSpPr>
        <xdr:cNvPr id="157" name="AutoShape 6" descr="Image result for ascentae">
          <a:extLst>
            <a:ext uri="{FF2B5EF4-FFF2-40B4-BE49-F238E27FC236}">
              <a16:creationId xmlns:a16="http://schemas.microsoft.com/office/drawing/2014/main" id="{FDB89EA4-D850-4255-977A-961C84AC1FFE}"/>
            </a:ext>
          </a:extLst>
        </xdr:cNvPr>
        <xdr:cNvSpPr>
          <a:spLocks noChangeAspect="1" noChangeArrowheads="1"/>
        </xdr:cNvSpPr>
      </xdr:nvSpPr>
      <xdr:spPr bwMode="auto">
        <a:xfrm>
          <a:off x="0" y="6800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28</xdr:row>
      <xdr:rowOff>0</xdr:rowOff>
    </xdr:from>
    <xdr:ext cx="304800" cy="253295"/>
    <xdr:sp macro="" textlink="">
      <xdr:nvSpPr>
        <xdr:cNvPr id="158" name="AutoShape 6" descr="Image result for ascentae">
          <a:extLst>
            <a:ext uri="{FF2B5EF4-FFF2-40B4-BE49-F238E27FC236}">
              <a16:creationId xmlns:a16="http://schemas.microsoft.com/office/drawing/2014/main" id="{2123CDF1-8D2E-4D7E-A9E0-A114D7EF9670}"/>
            </a:ext>
          </a:extLst>
        </xdr:cNvPr>
        <xdr:cNvSpPr>
          <a:spLocks noChangeAspect="1" noChangeArrowheads="1"/>
        </xdr:cNvSpPr>
      </xdr:nvSpPr>
      <xdr:spPr bwMode="auto">
        <a:xfrm>
          <a:off x="0" y="6869499"/>
          <a:ext cx="304800" cy="25329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28</xdr:row>
      <xdr:rowOff>0</xdr:rowOff>
    </xdr:from>
    <xdr:ext cx="304800" cy="304800"/>
    <xdr:sp macro="" textlink="">
      <xdr:nvSpPr>
        <xdr:cNvPr id="159" name="AutoShape 6" descr="Image result for ascentae">
          <a:extLst>
            <a:ext uri="{FF2B5EF4-FFF2-40B4-BE49-F238E27FC236}">
              <a16:creationId xmlns:a16="http://schemas.microsoft.com/office/drawing/2014/main" id="{E7C15715-552F-4678-B658-0C4632AAF8C3}"/>
            </a:ext>
          </a:extLst>
        </xdr:cNvPr>
        <xdr:cNvSpPr>
          <a:spLocks noChangeAspect="1" noChangeArrowheads="1"/>
        </xdr:cNvSpPr>
      </xdr:nvSpPr>
      <xdr:spPr bwMode="auto">
        <a:xfrm>
          <a:off x="0" y="6972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28</xdr:row>
      <xdr:rowOff>0</xdr:rowOff>
    </xdr:from>
    <xdr:ext cx="304800" cy="304800"/>
    <xdr:sp macro="" textlink="">
      <xdr:nvSpPr>
        <xdr:cNvPr id="160" name="AutoShape 6" descr="Image result for ascentae">
          <a:extLst>
            <a:ext uri="{FF2B5EF4-FFF2-40B4-BE49-F238E27FC236}">
              <a16:creationId xmlns:a16="http://schemas.microsoft.com/office/drawing/2014/main" id="{60293978-E31A-405C-8836-132C009DC65A}"/>
            </a:ext>
          </a:extLst>
        </xdr:cNvPr>
        <xdr:cNvSpPr>
          <a:spLocks noChangeAspect="1" noChangeArrowheads="1"/>
        </xdr:cNvSpPr>
      </xdr:nvSpPr>
      <xdr:spPr bwMode="auto">
        <a:xfrm>
          <a:off x="0" y="6972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28</xdr:row>
      <xdr:rowOff>0</xdr:rowOff>
    </xdr:from>
    <xdr:ext cx="304800" cy="304800"/>
    <xdr:sp macro="" textlink="">
      <xdr:nvSpPr>
        <xdr:cNvPr id="161" name="AutoShape 6" descr="Image result for ascentae">
          <a:extLst>
            <a:ext uri="{FF2B5EF4-FFF2-40B4-BE49-F238E27FC236}">
              <a16:creationId xmlns:a16="http://schemas.microsoft.com/office/drawing/2014/main" id="{E76C97F6-77A2-48E0-B01D-C3B0E56E9C1E}"/>
            </a:ext>
          </a:extLst>
        </xdr:cNvPr>
        <xdr:cNvSpPr>
          <a:spLocks noChangeAspect="1" noChangeArrowheads="1"/>
        </xdr:cNvSpPr>
      </xdr:nvSpPr>
      <xdr:spPr bwMode="auto">
        <a:xfrm>
          <a:off x="0" y="6972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28</xdr:row>
      <xdr:rowOff>0</xdr:rowOff>
    </xdr:from>
    <xdr:ext cx="304800" cy="304800"/>
    <xdr:sp macro="" textlink="">
      <xdr:nvSpPr>
        <xdr:cNvPr id="162" name="AutoShape 6" descr="Image result for ascentae">
          <a:extLst>
            <a:ext uri="{FF2B5EF4-FFF2-40B4-BE49-F238E27FC236}">
              <a16:creationId xmlns:a16="http://schemas.microsoft.com/office/drawing/2014/main" id="{CCCC2E10-E07C-4DE6-B931-D437E060BC1A}"/>
            </a:ext>
          </a:extLst>
        </xdr:cNvPr>
        <xdr:cNvSpPr>
          <a:spLocks noChangeAspect="1" noChangeArrowheads="1"/>
        </xdr:cNvSpPr>
      </xdr:nvSpPr>
      <xdr:spPr bwMode="auto">
        <a:xfrm>
          <a:off x="0" y="6972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28</xdr:row>
      <xdr:rowOff>0</xdr:rowOff>
    </xdr:from>
    <xdr:ext cx="304800" cy="304800"/>
    <xdr:sp macro="" textlink="">
      <xdr:nvSpPr>
        <xdr:cNvPr id="163" name="AutoShape 6" descr="Image result for ascentae">
          <a:extLst>
            <a:ext uri="{FF2B5EF4-FFF2-40B4-BE49-F238E27FC236}">
              <a16:creationId xmlns:a16="http://schemas.microsoft.com/office/drawing/2014/main" id="{C4332847-DA67-4561-BC4A-14F2212FF8F5}"/>
            </a:ext>
          </a:extLst>
        </xdr:cNvPr>
        <xdr:cNvSpPr>
          <a:spLocks noChangeAspect="1" noChangeArrowheads="1"/>
        </xdr:cNvSpPr>
      </xdr:nvSpPr>
      <xdr:spPr bwMode="auto">
        <a:xfrm>
          <a:off x="0" y="6972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28</xdr:row>
      <xdr:rowOff>0</xdr:rowOff>
    </xdr:from>
    <xdr:ext cx="304800" cy="304800"/>
    <xdr:sp macro="" textlink="">
      <xdr:nvSpPr>
        <xdr:cNvPr id="164" name="AutoShape 6" descr="Image result for ascentae">
          <a:extLst>
            <a:ext uri="{FF2B5EF4-FFF2-40B4-BE49-F238E27FC236}">
              <a16:creationId xmlns:a16="http://schemas.microsoft.com/office/drawing/2014/main" id="{8DC16349-EECD-4CD8-B6E0-3CFADEE70904}"/>
            </a:ext>
          </a:extLst>
        </xdr:cNvPr>
        <xdr:cNvSpPr>
          <a:spLocks noChangeAspect="1" noChangeArrowheads="1"/>
        </xdr:cNvSpPr>
      </xdr:nvSpPr>
      <xdr:spPr bwMode="auto">
        <a:xfrm>
          <a:off x="0" y="6972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28</xdr:row>
      <xdr:rowOff>0</xdr:rowOff>
    </xdr:from>
    <xdr:ext cx="304800" cy="304800"/>
    <xdr:sp macro="" textlink="">
      <xdr:nvSpPr>
        <xdr:cNvPr id="165" name="AutoShape 6" descr="Image result for ascentae">
          <a:extLst>
            <a:ext uri="{FF2B5EF4-FFF2-40B4-BE49-F238E27FC236}">
              <a16:creationId xmlns:a16="http://schemas.microsoft.com/office/drawing/2014/main" id="{80796B96-C966-4971-882A-6FB4B34C26E5}"/>
            </a:ext>
          </a:extLst>
        </xdr:cNvPr>
        <xdr:cNvSpPr>
          <a:spLocks noChangeAspect="1" noChangeArrowheads="1"/>
        </xdr:cNvSpPr>
      </xdr:nvSpPr>
      <xdr:spPr bwMode="auto">
        <a:xfrm>
          <a:off x="0" y="6972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28</xdr:row>
      <xdr:rowOff>0</xdr:rowOff>
    </xdr:from>
    <xdr:ext cx="304800" cy="304800"/>
    <xdr:sp macro="" textlink="">
      <xdr:nvSpPr>
        <xdr:cNvPr id="166" name="AutoShape 6" descr="Image result for ascentae">
          <a:extLst>
            <a:ext uri="{FF2B5EF4-FFF2-40B4-BE49-F238E27FC236}">
              <a16:creationId xmlns:a16="http://schemas.microsoft.com/office/drawing/2014/main" id="{00C6D9C6-4B40-4365-9E51-CD05116415CD}"/>
            </a:ext>
          </a:extLst>
        </xdr:cNvPr>
        <xdr:cNvSpPr>
          <a:spLocks noChangeAspect="1" noChangeArrowheads="1"/>
        </xdr:cNvSpPr>
      </xdr:nvSpPr>
      <xdr:spPr bwMode="auto">
        <a:xfrm>
          <a:off x="0" y="6972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28</xdr:row>
      <xdr:rowOff>0</xdr:rowOff>
    </xdr:from>
    <xdr:ext cx="304800" cy="253295"/>
    <xdr:sp macro="" textlink="">
      <xdr:nvSpPr>
        <xdr:cNvPr id="167" name="AutoShape 6" descr="Image result for ascentae">
          <a:extLst>
            <a:ext uri="{FF2B5EF4-FFF2-40B4-BE49-F238E27FC236}">
              <a16:creationId xmlns:a16="http://schemas.microsoft.com/office/drawing/2014/main" id="{23094F07-6D72-464E-8794-AB7E829B7B6D}"/>
            </a:ext>
          </a:extLst>
        </xdr:cNvPr>
        <xdr:cNvSpPr>
          <a:spLocks noChangeAspect="1" noChangeArrowheads="1"/>
        </xdr:cNvSpPr>
      </xdr:nvSpPr>
      <xdr:spPr bwMode="auto">
        <a:xfrm>
          <a:off x="0" y="7040949"/>
          <a:ext cx="304800" cy="25329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28</xdr:row>
      <xdr:rowOff>0</xdr:rowOff>
    </xdr:from>
    <xdr:ext cx="304800" cy="304800"/>
    <xdr:sp macro="" textlink="">
      <xdr:nvSpPr>
        <xdr:cNvPr id="168" name="AutoShape 6" descr="Image result for ascentae">
          <a:extLst>
            <a:ext uri="{FF2B5EF4-FFF2-40B4-BE49-F238E27FC236}">
              <a16:creationId xmlns:a16="http://schemas.microsoft.com/office/drawing/2014/main" id="{86E636E6-C508-4264-BB5D-248DF0A14E13}"/>
            </a:ext>
          </a:extLst>
        </xdr:cNvPr>
        <xdr:cNvSpPr>
          <a:spLocks noChangeAspect="1" noChangeArrowheads="1"/>
        </xdr:cNvSpPr>
      </xdr:nvSpPr>
      <xdr:spPr bwMode="auto">
        <a:xfrm>
          <a:off x="0" y="6972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28</xdr:row>
      <xdr:rowOff>0</xdr:rowOff>
    </xdr:from>
    <xdr:ext cx="304800" cy="304800"/>
    <xdr:sp macro="" textlink="">
      <xdr:nvSpPr>
        <xdr:cNvPr id="169" name="AutoShape 6" descr="Image result for ascentae">
          <a:extLst>
            <a:ext uri="{FF2B5EF4-FFF2-40B4-BE49-F238E27FC236}">
              <a16:creationId xmlns:a16="http://schemas.microsoft.com/office/drawing/2014/main" id="{D39C6676-505B-45BC-AC5E-BE26C22EB8B0}"/>
            </a:ext>
          </a:extLst>
        </xdr:cNvPr>
        <xdr:cNvSpPr>
          <a:spLocks noChangeAspect="1" noChangeArrowheads="1"/>
        </xdr:cNvSpPr>
      </xdr:nvSpPr>
      <xdr:spPr bwMode="auto">
        <a:xfrm>
          <a:off x="0" y="6972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28</xdr:row>
      <xdr:rowOff>0</xdr:rowOff>
    </xdr:from>
    <xdr:ext cx="304800" cy="304800"/>
    <xdr:sp macro="" textlink="">
      <xdr:nvSpPr>
        <xdr:cNvPr id="170" name="AutoShape 6" descr="Image result for ascentae">
          <a:extLst>
            <a:ext uri="{FF2B5EF4-FFF2-40B4-BE49-F238E27FC236}">
              <a16:creationId xmlns:a16="http://schemas.microsoft.com/office/drawing/2014/main" id="{BB8299CD-4920-4968-BDA0-D5D95B0AACBE}"/>
            </a:ext>
          </a:extLst>
        </xdr:cNvPr>
        <xdr:cNvSpPr>
          <a:spLocks noChangeAspect="1" noChangeArrowheads="1"/>
        </xdr:cNvSpPr>
      </xdr:nvSpPr>
      <xdr:spPr bwMode="auto">
        <a:xfrm>
          <a:off x="0" y="6972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28</xdr:row>
      <xdr:rowOff>0</xdr:rowOff>
    </xdr:from>
    <xdr:ext cx="304800" cy="304800"/>
    <xdr:sp macro="" textlink="">
      <xdr:nvSpPr>
        <xdr:cNvPr id="171" name="AutoShape 6" descr="Image result for ascentae">
          <a:extLst>
            <a:ext uri="{FF2B5EF4-FFF2-40B4-BE49-F238E27FC236}">
              <a16:creationId xmlns:a16="http://schemas.microsoft.com/office/drawing/2014/main" id="{39B2E8C5-4D0B-4DF7-811F-3C826A4336C3}"/>
            </a:ext>
          </a:extLst>
        </xdr:cNvPr>
        <xdr:cNvSpPr>
          <a:spLocks noChangeAspect="1" noChangeArrowheads="1"/>
        </xdr:cNvSpPr>
      </xdr:nvSpPr>
      <xdr:spPr bwMode="auto">
        <a:xfrm>
          <a:off x="0" y="6972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28</xdr:row>
      <xdr:rowOff>0</xdr:rowOff>
    </xdr:from>
    <xdr:ext cx="304800" cy="304800"/>
    <xdr:sp macro="" textlink="">
      <xdr:nvSpPr>
        <xdr:cNvPr id="172" name="AutoShape 6" descr="Image result for ascentae">
          <a:extLst>
            <a:ext uri="{FF2B5EF4-FFF2-40B4-BE49-F238E27FC236}">
              <a16:creationId xmlns:a16="http://schemas.microsoft.com/office/drawing/2014/main" id="{626C2DB2-D3D4-4C88-BE32-7357A2A0834C}"/>
            </a:ext>
          </a:extLst>
        </xdr:cNvPr>
        <xdr:cNvSpPr>
          <a:spLocks noChangeAspect="1" noChangeArrowheads="1"/>
        </xdr:cNvSpPr>
      </xdr:nvSpPr>
      <xdr:spPr bwMode="auto">
        <a:xfrm>
          <a:off x="0" y="6972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28</xdr:row>
      <xdr:rowOff>0</xdr:rowOff>
    </xdr:from>
    <xdr:ext cx="304800" cy="304800"/>
    <xdr:sp macro="" textlink="">
      <xdr:nvSpPr>
        <xdr:cNvPr id="173" name="AutoShape 6" descr="Image result for ascentae">
          <a:extLst>
            <a:ext uri="{FF2B5EF4-FFF2-40B4-BE49-F238E27FC236}">
              <a16:creationId xmlns:a16="http://schemas.microsoft.com/office/drawing/2014/main" id="{8CD9E42B-B786-4F3A-990B-FE13D84D625A}"/>
            </a:ext>
          </a:extLst>
        </xdr:cNvPr>
        <xdr:cNvSpPr>
          <a:spLocks noChangeAspect="1" noChangeArrowheads="1"/>
        </xdr:cNvSpPr>
      </xdr:nvSpPr>
      <xdr:spPr bwMode="auto">
        <a:xfrm>
          <a:off x="0" y="6972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28</xdr:row>
      <xdr:rowOff>0</xdr:rowOff>
    </xdr:from>
    <xdr:ext cx="304800" cy="304800"/>
    <xdr:sp macro="" textlink="">
      <xdr:nvSpPr>
        <xdr:cNvPr id="174" name="AutoShape 6" descr="Image result for ascentae">
          <a:extLst>
            <a:ext uri="{FF2B5EF4-FFF2-40B4-BE49-F238E27FC236}">
              <a16:creationId xmlns:a16="http://schemas.microsoft.com/office/drawing/2014/main" id="{99535086-0DC1-4764-9F04-669365B0217F}"/>
            </a:ext>
          </a:extLst>
        </xdr:cNvPr>
        <xdr:cNvSpPr>
          <a:spLocks noChangeAspect="1" noChangeArrowheads="1"/>
        </xdr:cNvSpPr>
      </xdr:nvSpPr>
      <xdr:spPr bwMode="auto">
        <a:xfrm>
          <a:off x="0" y="6972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28</xdr:row>
      <xdr:rowOff>0</xdr:rowOff>
    </xdr:from>
    <xdr:ext cx="304800" cy="304800"/>
    <xdr:sp macro="" textlink="">
      <xdr:nvSpPr>
        <xdr:cNvPr id="175" name="AutoShape 6" descr="Image result for ascentae">
          <a:extLst>
            <a:ext uri="{FF2B5EF4-FFF2-40B4-BE49-F238E27FC236}">
              <a16:creationId xmlns:a16="http://schemas.microsoft.com/office/drawing/2014/main" id="{0D535908-D44A-4118-8583-7AE359CD606C}"/>
            </a:ext>
          </a:extLst>
        </xdr:cNvPr>
        <xdr:cNvSpPr>
          <a:spLocks noChangeAspect="1" noChangeArrowheads="1"/>
        </xdr:cNvSpPr>
      </xdr:nvSpPr>
      <xdr:spPr bwMode="auto">
        <a:xfrm>
          <a:off x="0" y="6972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28</xdr:row>
      <xdr:rowOff>0</xdr:rowOff>
    </xdr:from>
    <xdr:ext cx="304800" cy="253295"/>
    <xdr:sp macro="" textlink="">
      <xdr:nvSpPr>
        <xdr:cNvPr id="176" name="AutoShape 6" descr="Image result for ascentae">
          <a:extLst>
            <a:ext uri="{FF2B5EF4-FFF2-40B4-BE49-F238E27FC236}">
              <a16:creationId xmlns:a16="http://schemas.microsoft.com/office/drawing/2014/main" id="{E134F4C2-B50B-4B48-B3CB-5A2D02D12188}"/>
            </a:ext>
          </a:extLst>
        </xdr:cNvPr>
        <xdr:cNvSpPr>
          <a:spLocks noChangeAspect="1" noChangeArrowheads="1"/>
        </xdr:cNvSpPr>
      </xdr:nvSpPr>
      <xdr:spPr bwMode="auto">
        <a:xfrm>
          <a:off x="0" y="7040949"/>
          <a:ext cx="304800" cy="25329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28</xdr:row>
      <xdr:rowOff>0</xdr:rowOff>
    </xdr:from>
    <xdr:ext cx="304800" cy="304800"/>
    <xdr:sp macro="" textlink="">
      <xdr:nvSpPr>
        <xdr:cNvPr id="177" name="AutoShape 6" descr="Image result for ascentae">
          <a:extLst>
            <a:ext uri="{FF2B5EF4-FFF2-40B4-BE49-F238E27FC236}">
              <a16:creationId xmlns:a16="http://schemas.microsoft.com/office/drawing/2014/main" id="{FC469664-F194-45CE-B122-D64510C69309}"/>
            </a:ext>
          </a:extLst>
        </xdr:cNvPr>
        <xdr:cNvSpPr>
          <a:spLocks noChangeAspect="1" noChangeArrowheads="1"/>
        </xdr:cNvSpPr>
      </xdr:nvSpPr>
      <xdr:spPr bwMode="auto">
        <a:xfrm>
          <a:off x="0" y="7143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28</xdr:row>
      <xdr:rowOff>0</xdr:rowOff>
    </xdr:from>
    <xdr:ext cx="304800" cy="304800"/>
    <xdr:sp macro="" textlink="">
      <xdr:nvSpPr>
        <xdr:cNvPr id="178" name="AutoShape 6" descr="Image result for ascentae">
          <a:extLst>
            <a:ext uri="{FF2B5EF4-FFF2-40B4-BE49-F238E27FC236}">
              <a16:creationId xmlns:a16="http://schemas.microsoft.com/office/drawing/2014/main" id="{525DE7CE-27E1-48D1-8B6F-479E7D637F40}"/>
            </a:ext>
          </a:extLst>
        </xdr:cNvPr>
        <xdr:cNvSpPr>
          <a:spLocks noChangeAspect="1" noChangeArrowheads="1"/>
        </xdr:cNvSpPr>
      </xdr:nvSpPr>
      <xdr:spPr bwMode="auto">
        <a:xfrm>
          <a:off x="0" y="7143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28</xdr:row>
      <xdr:rowOff>0</xdr:rowOff>
    </xdr:from>
    <xdr:ext cx="304800" cy="304800"/>
    <xdr:sp macro="" textlink="">
      <xdr:nvSpPr>
        <xdr:cNvPr id="179" name="AutoShape 6" descr="Image result for ascentae">
          <a:extLst>
            <a:ext uri="{FF2B5EF4-FFF2-40B4-BE49-F238E27FC236}">
              <a16:creationId xmlns:a16="http://schemas.microsoft.com/office/drawing/2014/main" id="{D1C543E0-CC7E-4510-B7FE-A02A8375D54E}"/>
            </a:ext>
          </a:extLst>
        </xdr:cNvPr>
        <xdr:cNvSpPr>
          <a:spLocks noChangeAspect="1" noChangeArrowheads="1"/>
        </xdr:cNvSpPr>
      </xdr:nvSpPr>
      <xdr:spPr bwMode="auto">
        <a:xfrm>
          <a:off x="0" y="7143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28</xdr:row>
      <xdr:rowOff>0</xdr:rowOff>
    </xdr:from>
    <xdr:ext cx="304800" cy="304800"/>
    <xdr:sp macro="" textlink="">
      <xdr:nvSpPr>
        <xdr:cNvPr id="180" name="AutoShape 6" descr="Image result for ascentae">
          <a:extLst>
            <a:ext uri="{FF2B5EF4-FFF2-40B4-BE49-F238E27FC236}">
              <a16:creationId xmlns:a16="http://schemas.microsoft.com/office/drawing/2014/main" id="{D22995B7-D564-4318-A661-32F9593A2FFB}"/>
            </a:ext>
          </a:extLst>
        </xdr:cNvPr>
        <xdr:cNvSpPr>
          <a:spLocks noChangeAspect="1" noChangeArrowheads="1"/>
        </xdr:cNvSpPr>
      </xdr:nvSpPr>
      <xdr:spPr bwMode="auto">
        <a:xfrm>
          <a:off x="0" y="7143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28</xdr:row>
      <xdr:rowOff>0</xdr:rowOff>
    </xdr:from>
    <xdr:ext cx="304800" cy="304800"/>
    <xdr:sp macro="" textlink="">
      <xdr:nvSpPr>
        <xdr:cNvPr id="181" name="AutoShape 6" descr="Image result for ascentae">
          <a:extLst>
            <a:ext uri="{FF2B5EF4-FFF2-40B4-BE49-F238E27FC236}">
              <a16:creationId xmlns:a16="http://schemas.microsoft.com/office/drawing/2014/main" id="{34986F72-C2E7-40B4-BD9B-27F9E66920F7}"/>
            </a:ext>
          </a:extLst>
        </xdr:cNvPr>
        <xdr:cNvSpPr>
          <a:spLocks noChangeAspect="1" noChangeArrowheads="1"/>
        </xdr:cNvSpPr>
      </xdr:nvSpPr>
      <xdr:spPr bwMode="auto">
        <a:xfrm>
          <a:off x="0" y="7143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28</xdr:row>
      <xdr:rowOff>0</xdr:rowOff>
    </xdr:from>
    <xdr:ext cx="304800" cy="304800"/>
    <xdr:sp macro="" textlink="">
      <xdr:nvSpPr>
        <xdr:cNvPr id="182" name="AutoShape 6" descr="Image result for ascentae">
          <a:extLst>
            <a:ext uri="{FF2B5EF4-FFF2-40B4-BE49-F238E27FC236}">
              <a16:creationId xmlns:a16="http://schemas.microsoft.com/office/drawing/2014/main" id="{737D429A-9FCD-4DE9-AC10-1A19970D3724}"/>
            </a:ext>
          </a:extLst>
        </xdr:cNvPr>
        <xdr:cNvSpPr>
          <a:spLocks noChangeAspect="1" noChangeArrowheads="1"/>
        </xdr:cNvSpPr>
      </xdr:nvSpPr>
      <xdr:spPr bwMode="auto">
        <a:xfrm>
          <a:off x="0" y="7143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28</xdr:row>
      <xdr:rowOff>0</xdr:rowOff>
    </xdr:from>
    <xdr:ext cx="304800" cy="304800"/>
    <xdr:sp macro="" textlink="">
      <xdr:nvSpPr>
        <xdr:cNvPr id="183" name="AutoShape 6" descr="Image result for ascentae">
          <a:extLst>
            <a:ext uri="{FF2B5EF4-FFF2-40B4-BE49-F238E27FC236}">
              <a16:creationId xmlns:a16="http://schemas.microsoft.com/office/drawing/2014/main" id="{BAF81C3B-7704-43D2-8963-F463E993051D}"/>
            </a:ext>
          </a:extLst>
        </xdr:cNvPr>
        <xdr:cNvSpPr>
          <a:spLocks noChangeAspect="1" noChangeArrowheads="1"/>
        </xdr:cNvSpPr>
      </xdr:nvSpPr>
      <xdr:spPr bwMode="auto">
        <a:xfrm>
          <a:off x="0" y="7143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28</xdr:row>
      <xdr:rowOff>0</xdr:rowOff>
    </xdr:from>
    <xdr:ext cx="304800" cy="304800"/>
    <xdr:sp macro="" textlink="">
      <xdr:nvSpPr>
        <xdr:cNvPr id="184" name="AutoShape 6" descr="Image result for ascentae">
          <a:extLst>
            <a:ext uri="{FF2B5EF4-FFF2-40B4-BE49-F238E27FC236}">
              <a16:creationId xmlns:a16="http://schemas.microsoft.com/office/drawing/2014/main" id="{C68D8A36-F08C-4DFD-990F-0AF5AFF40075}"/>
            </a:ext>
          </a:extLst>
        </xdr:cNvPr>
        <xdr:cNvSpPr>
          <a:spLocks noChangeAspect="1" noChangeArrowheads="1"/>
        </xdr:cNvSpPr>
      </xdr:nvSpPr>
      <xdr:spPr bwMode="auto">
        <a:xfrm>
          <a:off x="0" y="7143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28</xdr:row>
      <xdr:rowOff>0</xdr:rowOff>
    </xdr:from>
    <xdr:ext cx="304800" cy="253295"/>
    <xdr:sp macro="" textlink="">
      <xdr:nvSpPr>
        <xdr:cNvPr id="185" name="AutoShape 6" descr="Image result for ascentae">
          <a:extLst>
            <a:ext uri="{FF2B5EF4-FFF2-40B4-BE49-F238E27FC236}">
              <a16:creationId xmlns:a16="http://schemas.microsoft.com/office/drawing/2014/main" id="{FA7EC12D-B6A2-49B2-8E07-D5B99F0277A9}"/>
            </a:ext>
          </a:extLst>
        </xdr:cNvPr>
        <xdr:cNvSpPr>
          <a:spLocks noChangeAspect="1" noChangeArrowheads="1"/>
        </xdr:cNvSpPr>
      </xdr:nvSpPr>
      <xdr:spPr bwMode="auto">
        <a:xfrm>
          <a:off x="0" y="7212399"/>
          <a:ext cx="304800" cy="25329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28</xdr:row>
      <xdr:rowOff>0</xdr:rowOff>
    </xdr:from>
    <xdr:ext cx="304800" cy="304800"/>
    <xdr:sp macro="" textlink="">
      <xdr:nvSpPr>
        <xdr:cNvPr id="186" name="AutoShape 6" descr="Image result for ascentae">
          <a:extLst>
            <a:ext uri="{FF2B5EF4-FFF2-40B4-BE49-F238E27FC236}">
              <a16:creationId xmlns:a16="http://schemas.microsoft.com/office/drawing/2014/main" id="{BD952472-64DA-4844-A10C-379C70B51CEF}"/>
            </a:ext>
          </a:extLst>
        </xdr:cNvPr>
        <xdr:cNvSpPr>
          <a:spLocks noChangeAspect="1" noChangeArrowheads="1"/>
        </xdr:cNvSpPr>
      </xdr:nvSpPr>
      <xdr:spPr bwMode="auto">
        <a:xfrm>
          <a:off x="0" y="7143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28</xdr:row>
      <xdr:rowOff>0</xdr:rowOff>
    </xdr:from>
    <xdr:ext cx="304800" cy="304800"/>
    <xdr:sp macro="" textlink="">
      <xdr:nvSpPr>
        <xdr:cNvPr id="187" name="AutoShape 6" descr="Image result for ascentae">
          <a:extLst>
            <a:ext uri="{FF2B5EF4-FFF2-40B4-BE49-F238E27FC236}">
              <a16:creationId xmlns:a16="http://schemas.microsoft.com/office/drawing/2014/main" id="{E81727A0-3F8C-43E2-9FF4-904E4E7D16E0}"/>
            </a:ext>
          </a:extLst>
        </xdr:cNvPr>
        <xdr:cNvSpPr>
          <a:spLocks noChangeAspect="1" noChangeArrowheads="1"/>
        </xdr:cNvSpPr>
      </xdr:nvSpPr>
      <xdr:spPr bwMode="auto">
        <a:xfrm>
          <a:off x="0" y="7143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28</xdr:row>
      <xdr:rowOff>0</xdr:rowOff>
    </xdr:from>
    <xdr:ext cx="304800" cy="304800"/>
    <xdr:sp macro="" textlink="">
      <xdr:nvSpPr>
        <xdr:cNvPr id="188" name="AutoShape 6" descr="Image result for ascentae">
          <a:extLst>
            <a:ext uri="{FF2B5EF4-FFF2-40B4-BE49-F238E27FC236}">
              <a16:creationId xmlns:a16="http://schemas.microsoft.com/office/drawing/2014/main" id="{C68F29A2-73AA-47C2-988D-66ED997F777B}"/>
            </a:ext>
          </a:extLst>
        </xdr:cNvPr>
        <xdr:cNvSpPr>
          <a:spLocks noChangeAspect="1" noChangeArrowheads="1"/>
        </xdr:cNvSpPr>
      </xdr:nvSpPr>
      <xdr:spPr bwMode="auto">
        <a:xfrm>
          <a:off x="0" y="7143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28</xdr:row>
      <xdr:rowOff>0</xdr:rowOff>
    </xdr:from>
    <xdr:ext cx="304800" cy="304800"/>
    <xdr:sp macro="" textlink="">
      <xdr:nvSpPr>
        <xdr:cNvPr id="189" name="AutoShape 6" descr="Image result for ascentae">
          <a:extLst>
            <a:ext uri="{FF2B5EF4-FFF2-40B4-BE49-F238E27FC236}">
              <a16:creationId xmlns:a16="http://schemas.microsoft.com/office/drawing/2014/main" id="{6AD6F89C-2D3C-4E9A-ACE3-93E806531F2D}"/>
            </a:ext>
          </a:extLst>
        </xdr:cNvPr>
        <xdr:cNvSpPr>
          <a:spLocks noChangeAspect="1" noChangeArrowheads="1"/>
        </xdr:cNvSpPr>
      </xdr:nvSpPr>
      <xdr:spPr bwMode="auto">
        <a:xfrm>
          <a:off x="0" y="7143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28</xdr:row>
      <xdr:rowOff>0</xdr:rowOff>
    </xdr:from>
    <xdr:ext cx="304800" cy="304800"/>
    <xdr:sp macro="" textlink="">
      <xdr:nvSpPr>
        <xdr:cNvPr id="190" name="AutoShape 6" descr="Image result for ascentae">
          <a:extLst>
            <a:ext uri="{FF2B5EF4-FFF2-40B4-BE49-F238E27FC236}">
              <a16:creationId xmlns:a16="http://schemas.microsoft.com/office/drawing/2014/main" id="{24B5F57E-290C-42EC-9A53-EF9D88FACA39}"/>
            </a:ext>
          </a:extLst>
        </xdr:cNvPr>
        <xdr:cNvSpPr>
          <a:spLocks noChangeAspect="1" noChangeArrowheads="1"/>
        </xdr:cNvSpPr>
      </xdr:nvSpPr>
      <xdr:spPr bwMode="auto">
        <a:xfrm>
          <a:off x="0" y="7143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28</xdr:row>
      <xdr:rowOff>0</xdr:rowOff>
    </xdr:from>
    <xdr:ext cx="304800" cy="304800"/>
    <xdr:sp macro="" textlink="">
      <xdr:nvSpPr>
        <xdr:cNvPr id="191" name="AutoShape 6" descr="Image result for ascentae">
          <a:extLst>
            <a:ext uri="{FF2B5EF4-FFF2-40B4-BE49-F238E27FC236}">
              <a16:creationId xmlns:a16="http://schemas.microsoft.com/office/drawing/2014/main" id="{506C897A-19F7-4FB6-9DAC-42BE48EC7D70}"/>
            </a:ext>
          </a:extLst>
        </xdr:cNvPr>
        <xdr:cNvSpPr>
          <a:spLocks noChangeAspect="1" noChangeArrowheads="1"/>
        </xdr:cNvSpPr>
      </xdr:nvSpPr>
      <xdr:spPr bwMode="auto">
        <a:xfrm>
          <a:off x="0" y="7143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28</xdr:row>
      <xdr:rowOff>0</xdr:rowOff>
    </xdr:from>
    <xdr:ext cx="304800" cy="304800"/>
    <xdr:sp macro="" textlink="">
      <xdr:nvSpPr>
        <xdr:cNvPr id="192" name="AutoShape 6" descr="Image result for ascentae">
          <a:extLst>
            <a:ext uri="{FF2B5EF4-FFF2-40B4-BE49-F238E27FC236}">
              <a16:creationId xmlns:a16="http://schemas.microsoft.com/office/drawing/2014/main" id="{FD94123B-46C3-417D-A209-31A212E6826D}"/>
            </a:ext>
          </a:extLst>
        </xdr:cNvPr>
        <xdr:cNvSpPr>
          <a:spLocks noChangeAspect="1" noChangeArrowheads="1"/>
        </xdr:cNvSpPr>
      </xdr:nvSpPr>
      <xdr:spPr bwMode="auto">
        <a:xfrm>
          <a:off x="0" y="7143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28</xdr:row>
      <xdr:rowOff>0</xdr:rowOff>
    </xdr:from>
    <xdr:ext cx="304800" cy="304800"/>
    <xdr:sp macro="" textlink="">
      <xdr:nvSpPr>
        <xdr:cNvPr id="193" name="AutoShape 6" descr="Image result for ascentae">
          <a:extLst>
            <a:ext uri="{FF2B5EF4-FFF2-40B4-BE49-F238E27FC236}">
              <a16:creationId xmlns:a16="http://schemas.microsoft.com/office/drawing/2014/main" id="{4364449F-3F72-4DFC-9E3A-426D88975644}"/>
            </a:ext>
          </a:extLst>
        </xdr:cNvPr>
        <xdr:cNvSpPr>
          <a:spLocks noChangeAspect="1" noChangeArrowheads="1"/>
        </xdr:cNvSpPr>
      </xdr:nvSpPr>
      <xdr:spPr bwMode="auto">
        <a:xfrm>
          <a:off x="0" y="7143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28</xdr:row>
      <xdr:rowOff>0</xdr:rowOff>
    </xdr:from>
    <xdr:ext cx="304800" cy="253295"/>
    <xdr:sp macro="" textlink="">
      <xdr:nvSpPr>
        <xdr:cNvPr id="194" name="AutoShape 6" descr="Image result for ascentae">
          <a:extLst>
            <a:ext uri="{FF2B5EF4-FFF2-40B4-BE49-F238E27FC236}">
              <a16:creationId xmlns:a16="http://schemas.microsoft.com/office/drawing/2014/main" id="{191D634E-6D89-471E-B77B-56AB3A3C6C7B}"/>
            </a:ext>
          </a:extLst>
        </xdr:cNvPr>
        <xdr:cNvSpPr>
          <a:spLocks noChangeAspect="1" noChangeArrowheads="1"/>
        </xdr:cNvSpPr>
      </xdr:nvSpPr>
      <xdr:spPr bwMode="auto">
        <a:xfrm>
          <a:off x="0" y="7212399"/>
          <a:ext cx="304800" cy="25329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3</xdr:col>
      <xdr:colOff>946584</xdr:colOff>
      <xdr:row>0</xdr:row>
      <xdr:rowOff>0</xdr:rowOff>
    </xdr:from>
    <xdr:to>
      <xdr:col>6</xdr:col>
      <xdr:colOff>368943</xdr:colOff>
      <xdr:row>2</xdr:row>
      <xdr:rowOff>427797</xdr:rowOff>
    </xdr:to>
    <xdr:pic>
      <xdr:nvPicPr>
        <xdr:cNvPr id="195" name="Picture 194" descr="Biamp Evoko">
          <a:extLst>
            <a:ext uri="{FF2B5EF4-FFF2-40B4-BE49-F238E27FC236}">
              <a16:creationId xmlns:a16="http://schemas.microsoft.com/office/drawing/2014/main" id="{2A9FF76F-C477-48AF-99E7-53F78E58A7A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77699" y="0"/>
          <a:ext cx="1463396" cy="150070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357181</xdr:colOff>
      <xdr:row>0</xdr:row>
      <xdr:rowOff>152142</xdr:rowOff>
    </xdr:from>
    <xdr:to>
      <xdr:col>1</xdr:col>
      <xdr:colOff>2134619</xdr:colOff>
      <xdr:row>1</xdr:row>
      <xdr:rowOff>666751</xdr:rowOff>
    </xdr:to>
    <xdr:pic>
      <xdr:nvPicPr>
        <xdr:cNvPr id="196" name="Picture 195" descr="Your Hybrid Working Solution Provider | Ascentae Limited">
          <a:extLst>
            <a:ext uri="{FF2B5EF4-FFF2-40B4-BE49-F238E27FC236}">
              <a16:creationId xmlns:a16="http://schemas.microsoft.com/office/drawing/2014/main" id="{45CB6484-62BA-4590-B7AC-A1327EC05AE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7181" y="152142"/>
          <a:ext cx="3118265" cy="69778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2</xdr:col>
      <xdr:colOff>0</xdr:colOff>
      <xdr:row>49</xdr:row>
      <xdr:rowOff>0</xdr:rowOff>
    </xdr:from>
    <xdr:ext cx="304800" cy="304800"/>
    <xdr:sp macro="" textlink="">
      <xdr:nvSpPr>
        <xdr:cNvPr id="197" name="AutoShape 4" descr="Image result for ascentae">
          <a:extLst>
            <a:ext uri="{FF2B5EF4-FFF2-40B4-BE49-F238E27FC236}">
              <a16:creationId xmlns:a16="http://schemas.microsoft.com/office/drawing/2014/main" id="{CC824977-8FB6-421E-8F64-99856BCCF3FC}"/>
            </a:ext>
          </a:extLst>
        </xdr:cNvPr>
        <xdr:cNvSpPr>
          <a:spLocks noChangeAspect="1" noChangeArrowheads="1"/>
        </xdr:cNvSpPr>
      </xdr:nvSpPr>
      <xdr:spPr bwMode="auto">
        <a:xfrm>
          <a:off x="2775857" y="439510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49</xdr:row>
      <xdr:rowOff>0</xdr:rowOff>
    </xdr:from>
    <xdr:ext cx="304800" cy="304800"/>
    <xdr:sp macro="" textlink="">
      <xdr:nvSpPr>
        <xdr:cNvPr id="198" name="AutoShape 7" descr="Image result for ascentae">
          <a:extLst>
            <a:ext uri="{FF2B5EF4-FFF2-40B4-BE49-F238E27FC236}">
              <a16:creationId xmlns:a16="http://schemas.microsoft.com/office/drawing/2014/main" id="{05D39C52-7BE1-4D43-AC9C-45F1B9E980D6}"/>
            </a:ext>
          </a:extLst>
        </xdr:cNvPr>
        <xdr:cNvSpPr>
          <a:spLocks noChangeAspect="1" noChangeArrowheads="1"/>
        </xdr:cNvSpPr>
      </xdr:nvSpPr>
      <xdr:spPr bwMode="auto">
        <a:xfrm>
          <a:off x="8041821" y="439510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49</xdr:row>
      <xdr:rowOff>0</xdr:rowOff>
    </xdr:from>
    <xdr:ext cx="304800" cy="304800"/>
    <xdr:sp macro="" textlink="">
      <xdr:nvSpPr>
        <xdr:cNvPr id="199" name="AutoShape 8" descr="Image result for ascentae">
          <a:extLst>
            <a:ext uri="{FF2B5EF4-FFF2-40B4-BE49-F238E27FC236}">
              <a16:creationId xmlns:a16="http://schemas.microsoft.com/office/drawing/2014/main" id="{BC2C2E77-07F0-43F1-B4A5-B1840D6B2149}"/>
            </a:ext>
          </a:extLst>
        </xdr:cNvPr>
        <xdr:cNvSpPr>
          <a:spLocks noChangeAspect="1" noChangeArrowheads="1"/>
        </xdr:cNvSpPr>
      </xdr:nvSpPr>
      <xdr:spPr bwMode="auto">
        <a:xfrm>
          <a:off x="8041821" y="439510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49</xdr:row>
      <xdr:rowOff>0</xdr:rowOff>
    </xdr:from>
    <xdr:ext cx="304800" cy="304800"/>
    <xdr:sp macro="" textlink="">
      <xdr:nvSpPr>
        <xdr:cNvPr id="200" name="AutoShape 9" descr="Image result for ascentae">
          <a:extLst>
            <a:ext uri="{FF2B5EF4-FFF2-40B4-BE49-F238E27FC236}">
              <a16:creationId xmlns:a16="http://schemas.microsoft.com/office/drawing/2014/main" id="{6F471BCB-B1CA-4C0A-8FEB-65F055052E32}"/>
            </a:ext>
          </a:extLst>
        </xdr:cNvPr>
        <xdr:cNvSpPr>
          <a:spLocks noChangeAspect="1" noChangeArrowheads="1"/>
        </xdr:cNvSpPr>
      </xdr:nvSpPr>
      <xdr:spPr bwMode="auto">
        <a:xfrm>
          <a:off x="8041821" y="439510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49</xdr:row>
      <xdr:rowOff>0</xdr:rowOff>
    </xdr:from>
    <xdr:ext cx="304800" cy="304800"/>
    <xdr:sp macro="" textlink="">
      <xdr:nvSpPr>
        <xdr:cNvPr id="201" name="AutoShape 10" descr="Image result for ascentae">
          <a:extLst>
            <a:ext uri="{FF2B5EF4-FFF2-40B4-BE49-F238E27FC236}">
              <a16:creationId xmlns:a16="http://schemas.microsoft.com/office/drawing/2014/main" id="{2312BC72-CBAC-4899-92E5-2E192413FD05}"/>
            </a:ext>
          </a:extLst>
        </xdr:cNvPr>
        <xdr:cNvSpPr>
          <a:spLocks noChangeAspect="1" noChangeArrowheads="1"/>
        </xdr:cNvSpPr>
      </xdr:nvSpPr>
      <xdr:spPr bwMode="auto">
        <a:xfrm>
          <a:off x="8041821" y="439510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49</xdr:row>
      <xdr:rowOff>0</xdr:rowOff>
    </xdr:from>
    <xdr:ext cx="304800" cy="304800"/>
    <xdr:sp macro="" textlink="">
      <xdr:nvSpPr>
        <xdr:cNvPr id="202" name="AutoShape 11" descr="Image result for ascentae">
          <a:extLst>
            <a:ext uri="{FF2B5EF4-FFF2-40B4-BE49-F238E27FC236}">
              <a16:creationId xmlns:a16="http://schemas.microsoft.com/office/drawing/2014/main" id="{0E8DBE70-0D5D-489A-AF24-B4E00EAF993A}"/>
            </a:ext>
          </a:extLst>
        </xdr:cNvPr>
        <xdr:cNvSpPr>
          <a:spLocks noChangeAspect="1" noChangeArrowheads="1"/>
        </xdr:cNvSpPr>
      </xdr:nvSpPr>
      <xdr:spPr bwMode="auto">
        <a:xfrm>
          <a:off x="8041821" y="439510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49</xdr:row>
      <xdr:rowOff>0</xdr:rowOff>
    </xdr:from>
    <xdr:ext cx="304800" cy="304800"/>
    <xdr:sp macro="" textlink="">
      <xdr:nvSpPr>
        <xdr:cNvPr id="203" name="AutoShape 12" descr="Image result for ascentae">
          <a:extLst>
            <a:ext uri="{FF2B5EF4-FFF2-40B4-BE49-F238E27FC236}">
              <a16:creationId xmlns:a16="http://schemas.microsoft.com/office/drawing/2014/main" id="{53AB545A-DB4E-47AC-9963-7B762631B724}"/>
            </a:ext>
          </a:extLst>
        </xdr:cNvPr>
        <xdr:cNvSpPr>
          <a:spLocks noChangeAspect="1" noChangeArrowheads="1"/>
        </xdr:cNvSpPr>
      </xdr:nvSpPr>
      <xdr:spPr bwMode="auto">
        <a:xfrm>
          <a:off x="8041821" y="439510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49</xdr:row>
      <xdr:rowOff>0</xdr:rowOff>
    </xdr:from>
    <xdr:ext cx="304800" cy="304800"/>
    <xdr:sp macro="" textlink="">
      <xdr:nvSpPr>
        <xdr:cNvPr id="204" name="AutoShape 4" descr="Image result for ascentae">
          <a:extLst>
            <a:ext uri="{FF2B5EF4-FFF2-40B4-BE49-F238E27FC236}">
              <a16:creationId xmlns:a16="http://schemas.microsoft.com/office/drawing/2014/main" id="{DBAEA47A-DFB9-4FEE-98AC-8E980398B687}"/>
            </a:ext>
          </a:extLst>
        </xdr:cNvPr>
        <xdr:cNvSpPr>
          <a:spLocks noChangeAspect="1" noChangeArrowheads="1"/>
        </xdr:cNvSpPr>
      </xdr:nvSpPr>
      <xdr:spPr bwMode="auto">
        <a:xfrm>
          <a:off x="2775857" y="4830536"/>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165100</xdr:colOff>
      <xdr:row>49</xdr:row>
      <xdr:rowOff>0</xdr:rowOff>
    </xdr:from>
    <xdr:ext cx="304800" cy="304800"/>
    <xdr:sp macro="" textlink="">
      <xdr:nvSpPr>
        <xdr:cNvPr id="205" name="AutoShape 6" descr="Image result for ascentae">
          <a:extLst>
            <a:ext uri="{FF2B5EF4-FFF2-40B4-BE49-F238E27FC236}">
              <a16:creationId xmlns:a16="http://schemas.microsoft.com/office/drawing/2014/main" id="{C353D2E6-2C2C-487C-961A-71898E97B2CF}"/>
            </a:ext>
          </a:extLst>
        </xdr:cNvPr>
        <xdr:cNvSpPr>
          <a:spLocks noChangeAspect="1" noChangeArrowheads="1"/>
        </xdr:cNvSpPr>
      </xdr:nvSpPr>
      <xdr:spPr bwMode="auto">
        <a:xfrm>
          <a:off x="2937782" y="4355646"/>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49</xdr:row>
      <xdr:rowOff>0</xdr:rowOff>
    </xdr:from>
    <xdr:ext cx="304800" cy="304800"/>
    <xdr:sp macro="" textlink="">
      <xdr:nvSpPr>
        <xdr:cNvPr id="206" name="AutoShape 7" descr="Image result for ascentae">
          <a:extLst>
            <a:ext uri="{FF2B5EF4-FFF2-40B4-BE49-F238E27FC236}">
              <a16:creationId xmlns:a16="http://schemas.microsoft.com/office/drawing/2014/main" id="{47966953-0627-4B4A-8417-18C32EA6AB61}"/>
            </a:ext>
          </a:extLst>
        </xdr:cNvPr>
        <xdr:cNvSpPr>
          <a:spLocks noChangeAspect="1" noChangeArrowheads="1"/>
        </xdr:cNvSpPr>
      </xdr:nvSpPr>
      <xdr:spPr bwMode="auto">
        <a:xfrm>
          <a:off x="8041821" y="4830536"/>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49</xdr:row>
      <xdr:rowOff>0</xdr:rowOff>
    </xdr:from>
    <xdr:ext cx="304800" cy="304800"/>
    <xdr:sp macro="" textlink="">
      <xdr:nvSpPr>
        <xdr:cNvPr id="207" name="AutoShape 8" descr="Image result for ascentae">
          <a:extLst>
            <a:ext uri="{FF2B5EF4-FFF2-40B4-BE49-F238E27FC236}">
              <a16:creationId xmlns:a16="http://schemas.microsoft.com/office/drawing/2014/main" id="{26EF040C-D270-4354-8CF4-00014AF7C1C4}"/>
            </a:ext>
          </a:extLst>
        </xdr:cNvPr>
        <xdr:cNvSpPr>
          <a:spLocks noChangeAspect="1" noChangeArrowheads="1"/>
        </xdr:cNvSpPr>
      </xdr:nvSpPr>
      <xdr:spPr bwMode="auto">
        <a:xfrm>
          <a:off x="8041821" y="4830536"/>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49</xdr:row>
      <xdr:rowOff>0</xdr:rowOff>
    </xdr:from>
    <xdr:ext cx="304800" cy="304800"/>
    <xdr:sp macro="" textlink="">
      <xdr:nvSpPr>
        <xdr:cNvPr id="208" name="AutoShape 9" descr="Image result for ascentae">
          <a:extLst>
            <a:ext uri="{FF2B5EF4-FFF2-40B4-BE49-F238E27FC236}">
              <a16:creationId xmlns:a16="http://schemas.microsoft.com/office/drawing/2014/main" id="{5526FFDE-CEBE-4B97-94B8-CE54092EA47D}"/>
            </a:ext>
          </a:extLst>
        </xdr:cNvPr>
        <xdr:cNvSpPr>
          <a:spLocks noChangeAspect="1" noChangeArrowheads="1"/>
        </xdr:cNvSpPr>
      </xdr:nvSpPr>
      <xdr:spPr bwMode="auto">
        <a:xfrm>
          <a:off x="8041821" y="4830536"/>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49</xdr:row>
      <xdr:rowOff>0</xdr:rowOff>
    </xdr:from>
    <xdr:ext cx="304800" cy="304800"/>
    <xdr:sp macro="" textlink="">
      <xdr:nvSpPr>
        <xdr:cNvPr id="209" name="AutoShape 10" descr="Image result for ascentae">
          <a:extLst>
            <a:ext uri="{FF2B5EF4-FFF2-40B4-BE49-F238E27FC236}">
              <a16:creationId xmlns:a16="http://schemas.microsoft.com/office/drawing/2014/main" id="{E2082126-5035-48EE-B9F8-2049B125E6B1}"/>
            </a:ext>
          </a:extLst>
        </xdr:cNvPr>
        <xdr:cNvSpPr>
          <a:spLocks noChangeAspect="1" noChangeArrowheads="1"/>
        </xdr:cNvSpPr>
      </xdr:nvSpPr>
      <xdr:spPr bwMode="auto">
        <a:xfrm>
          <a:off x="8041821" y="4830536"/>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49</xdr:row>
      <xdr:rowOff>0</xdr:rowOff>
    </xdr:from>
    <xdr:ext cx="304800" cy="304800"/>
    <xdr:sp macro="" textlink="">
      <xdr:nvSpPr>
        <xdr:cNvPr id="210" name="AutoShape 11" descr="Image result for ascentae">
          <a:extLst>
            <a:ext uri="{FF2B5EF4-FFF2-40B4-BE49-F238E27FC236}">
              <a16:creationId xmlns:a16="http://schemas.microsoft.com/office/drawing/2014/main" id="{5D2895D2-FF4D-49DC-B1EC-E802DA0F4C6F}"/>
            </a:ext>
          </a:extLst>
        </xdr:cNvPr>
        <xdr:cNvSpPr>
          <a:spLocks noChangeAspect="1" noChangeArrowheads="1"/>
        </xdr:cNvSpPr>
      </xdr:nvSpPr>
      <xdr:spPr bwMode="auto">
        <a:xfrm>
          <a:off x="8041821" y="4830536"/>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49</xdr:row>
      <xdr:rowOff>0</xdr:rowOff>
    </xdr:from>
    <xdr:ext cx="304800" cy="304800"/>
    <xdr:sp macro="" textlink="">
      <xdr:nvSpPr>
        <xdr:cNvPr id="211" name="AutoShape 12" descr="Image result for ascentae">
          <a:extLst>
            <a:ext uri="{FF2B5EF4-FFF2-40B4-BE49-F238E27FC236}">
              <a16:creationId xmlns:a16="http://schemas.microsoft.com/office/drawing/2014/main" id="{8E918B7F-F694-4B55-984C-796541B32792}"/>
            </a:ext>
          </a:extLst>
        </xdr:cNvPr>
        <xdr:cNvSpPr>
          <a:spLocks noChangeAspect="1" noChangeArrowheads="1"/>
        </xdr:cNvSpPr>
      </xdr:nvSpPr>
      <xdr:spPr bwMode="auto">
        <a:xfrm>
          <a:off x="8041821" y="4830536"/>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9525</xdr:colOff>
      <xdr:row>49</xdr:row>
      <xdr:rowOff>0</xdr:rowOff>
    </xdr:from>
    <xdr:ext cx="304800" cy="304800"/>
    <xdr:sp macro="" textlink="">
      <xdr:nvSpPr>
        <xdr:cNvPr id="212" name="AutoShape 4" descr="Image result for ascentae">
          <a:extLst>
            <a:ext uri="{FF2B5EF4-FFF2-40B4-BE49-F238E27FC236}">
              <a16:creationId xmlns:a16="http://schemas.microsoft.com/office/drawing/2014/main" id="{B0C9DE05-2BA7-4D7D-B272-1F6087CA7C75}"/>
            </a:ext>
          </a:extLst>
        </xdr:cNvPr>
        <xdr:cNvSpPr>
          <a:spLocks noChangeAspect="1" noChangeArrowheads="1"/>
        </xdr:cNvSpPr>
      </xdr:nvSpPr>
      <xdr:spPr bwMode="auto">
        <a:xfrm>
          <a:off x="2782207" y="4830536"/>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49</xdr:row>
      <xdr:rowOff>0</xdr:rowOff>
    </xdr:from>
    <xdr:ext cx="304800" cy="304800"/>
    <xdr:sp macro="" textlink="">
      <xdr:nvSpPr>
        <xdr:cNvPr id="213" name="AutoShape 6" descr="Image result for ascentae">
          <a:extLst>
            <a:ext uri="{FF2B5EF4-FFF2-40B4-BE49-F238E27FC236}">
              <a16:creationId xmlns:a16="http://schemas.microsoft.com/office/drawing/2014/main" id="{7AB60045-FD9B-49CB-A70A-87261498C548}"/>
            </a:ext>
          </a:extLst>
        </xdr:cNvPr>
        <xdr:cNvSpPr>
          <a:spLocks noChangeAspect="1" noChangeArrowheads="1"/>
        </xdr:cNvSpPr>
      </xdr:nvSpPr>
      <xdr:spPr bwMode="auto">
        <a:xfrm>
          <a:off x="8041821" y="4772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49</xdr:row>
      <xdr:rowOff>0</xdr:rowOff>
    </xdr:from>
    <xdr:ext cx="304800" cy="304800"/>
    <xdr:sp macro="" textlink="">
      <xdr:nvSpPr>
        <xdr:cNvPr id="214" name="AutoShape 6" descr="Image result for ascentae">
          <a:extLst>
            <a:ext uri="{FF2B5EF4-FFF2-40B4-BE49-F238E27FC236}">
              <a16:creationId xmlns:a16="http://schemas.microsoft.com/office/drawing/2014/main" id="{549A31CD-9C38-4A36-813B-ACCEC67EADBE}"/>
            </a:ext>
          </a:extLst>
        </xdr:cNvPr>
        <xdr:cNvSpPr>
          <a:spLocks noChangeAspect="1" noChangeArrowheads="1"/>
        </xdr:cNvSpPr>
      </xdr:nvSpPr>
      <xdr:spPr bwMode="auto">
        <a:xfrm>
          <a:off x="0" y="4830536"/>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49</xdr:row>
      <xdr:rowOff>0</xdr:rowOff>
    </xdr:from>
    <xdr:ext cx="304800" cy="304800"/>
    <xdr:sp macro="" textlink="">
      <xdr:nvSpPr>
        <xdr:cNvPr id="215" name="AutoShape 6" descr="Image result for ascentae">
          <a:extLst>
            <a:ext uri="{FF2B5EF4-FFF2-40B4-BE49-F238E27FC236}">
              <a16:creationId xmlns:a16="http://schemas.microsoft.com/office/drawing/2014/main" id="{B2E32011-A249-4C7E-B9ED-89F643315790}"/>
            </a:ext>
          </a:extLst>
        </xdr:cNvPr>
        <xdr:cNvSpPr>
          <a:spLocks noChangeAspect="1" noChangeArrowheads="1"/>
        </xdr:cNvSpPr>
      </xdr:nvSpPr>
      <xdr:spPr bwMode="auto">
        <a:xfrm>
          <a:off x="0" y="4830536"/>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49</xdr:row>
      <xdr:rowOff>0</xdr:rowOff>
    </xdr:from>
    <xdr:ext cx="304800" cy="304800"/>
    <xdr:sp macro="" textlink="">
      <xdr:nvSpPr>
        <xdr:cNvPr id="216" name="AutoShape 6" descr="Image result for ascentae">
          <a:extLst>
            <a:ext uri="{FF2B5EF4-FFF2-40B4-BE49-F238E27FC236}">
              <a16:creationId xmlns:a16="http://schemas.microsoft.com/office/drawing/2014/main" id="{7BF7326C-C68F-4D51-B6F5-4741671C6E3E}"/>
            </a:ext>
          </a:extLst>
        </xdr:cNvPr>
        <xdr:cNvSpPr>
          <a:spLocks noChangeAspect="1" noChangeArrowheads="1"/>
        </xdr:cNvSpPr>
      </xdr:nvSpPr>
      <xdr:spPr bwMode="auto">
        <a:xfrm>
          <a:off x="0" y="4830536"/>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49</xdr:row>
      <xdr:rowOff>0</xdr:rowOff>
    </xdr:from>
    <xdr:ext cx="304800" cy="304800"/>
    <xdr:sp macro="" textlink="">
      <xdr:nvSpPr>
        <xdr:cNvPr id="217" name="AutoShape 6" descr="Image result for ascentae">
          <a:extLst>
            <a:ext uri="{FF2B5EF4-FFF2-40B4-BE49-F238E27FC236}">
              <a16:creationId xmlns:a16="http://schemas.microsoft.com/office/drawing/2014/main" id="{2165276F-036B-4413-AD2E-6960A6056801}"/>
            </a:ext>
          </a:extLst>
        </xdr:cNvPr>
        <xdr:cNvSpPr>
          <a:spLocks noChangeAspect="1" noChangeArrowheads="1"/>
        </xdr:cNvSpPr>
      </xdr:nvSpPr>
      <xdr:spPr bwMode="auto">
        <a:xfrm>
          <a:off x="0" y="4830536"/>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49</xdr:row>
      <xdr:rowOff>0</xdr:rowOff>
    </xdr:from>
    <xdr:ext cx="304800" cy="304800"/>
    <xdr:sp macro="" textlink="">
      <xdr:nvSpPr>
        <xdr:cNvPr id="218" name="AutoShape 6" descr="Image result for ascentae">
          <a:extLst>
            <a:ext uri="{FF2B5EF4-FFF2-40B4-BE49-F238E27FC236}">
              <a16:creationId xmlns:a16="http://schemas.microsoft.com/office/drawing/2014/main" id="{BC5CD024-5E91-4135-BAE2-001DB482E8BD}"/>
            </a:ext>
          </a:extLst>
        </xdr:cNvPr>
        <xdr:cNvSpPr>
          <a:spLocks noChangeAspect="1" noChangeArrowheads="1"/>
        </xdr:cNvSpPr>
      </xdr:nvSpPr>
      <xdr:spPr bwMode="auto">
        <a:xfrm>
          <a:off x="0" y="4830536"/>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49</xdr:row>
      <xdr:rowOff>0</xdr:rowOff>
    </xdr:from>
    <xdr:ext cx="304800" cy="304800"/>
    <xdr:sp macro="" textlink="">
      <xdr:nvSpPr>
        <xdr:cNvPr id="219" name="AutoShape 6" descr="Image result for ascentae">
          <a:extLst>
            <a:ext uri="{FF2B5EF4-FFF2-40B4-BE49-F238E27FC236}">
              <a16:creationId xmlns:a16="http://schemas.microsoft.com/office/drawing/2014/main" id="{B1015257-3C5A-4DD1-9C90-8E50D40BDAEE}"/>
            </a:ext>
          </a:extLst>
        </xdr:cNvPr>
        <xdr:cNvSpPr>
          <a:spLocks noChangeAspect="1" noChangeArrowheads="1"/>
        </xdr:cNvSpPr>
      </xdr:nvSpPr>
      <xdr:spPr bwMode="auto">
        <a:xfrm>
          <a:off x="0" y="4830536"/>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49</xdr:row>
      <xdr:rowOff>0</xdr:rowOff>
    </xdr:from>
    <xdr:ext cx="304800" cy="304800"/>
    <xdr:sp macro="" textlink="">
      <xdr:nvSpPr>
        <xdr:cNvPr id="220" name="AutoShape 6" descr="Image result for ascentae">
          <a:extLst>
            <a:ext uri="{FF2B5EF4-FFF2-40B4-BE49-F238E27FC236}">
              <a16:creationId xmlns:a16="http://schemas.microsoft.com/office/drawing/2014/main" id="{D81FDC90-75B6-49EF-BE2C-0297E9929C4A}"/>
            </a:ext>
          </a:extLst>
        </xdr:cNvPr>
        <xdr:cNvSpPr>
          <a:spLocks noChangeAspect="1" noChangeArrowheads="1"/>
        </xdr:cNvSpPr>
      </xdr:nvSpPr>
      <xdr:spPr bwMode="auto">
        <a:xfrm>
          <a:off x="0" y="4830536"/>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26</xdr:row>
      <xdr:rowOff>0</xdr:rowOff>
    </xdr:from>
    <xdr:ext cx="304800" cy="304800"/>
    <xdr:sp macro="" textlink="">
      <xdr:nvSpPr>
        <xdr:cNvPr id="221" name="AutoShape 6" descr="Image result for ascentae">
          <a:extLst>
            <a:ext uri="{FF2B5EF4-FFF2-40B4-BE49-F238E27FC236}">
              <a16:creationId xmlns:a16="http://schemas.microsoft.com/office/drawing/2014/main" id="{C61CD495-BF79-4975-A951-C55941F8552E}"/>
            </a:ext>
          </a:extLst>
        </xdr:cNvPr>
        <xdr:cNvSpPr>
          <a:spLocks noChangeAspect="1" noChangeArrowheads="1"/>
        </xdr:cNvSpPr>
      </xdr:nvSpPr>
      <xdr:spPr bwMode="auto">
        <a:xfrm>
          <a:off x="0" y="6616212"/>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n-GB"/>
        </a:p>
      </xdr:txBody>
    </xdr:sp>
    <xdr:clientData/>
  </xdr:oneCellAnchor>
  <xdr:oneCellAnchor>
    <xdr:from>
      <xdr:col>0</xdr:col>
      <xdr:colOff>0</xdr:colOff>
      <xdr:row>26</xdr:row>
      <xdr:rowOff>0</xdr:rowOff>
    </xdr:from>
    <xdr:ext cx="304800" cy="304800"/>
    <xdr:sp macro="" textlink="">
      <xdr:nvSpPr>
        <xdr:cNvPr id="222" name="AutoShape 6" descr="Image result for ascentae">
          <a:extLst>
            <a:ext uri="{FF2B5EF4-FFF2-40B4-BE49-F238E27FC236}">
              <a16:creationId xmlns:a16="http://schemas.microsoft.com/office/drawing/2014/main" id="{709683C5-AFC5-4A88-A6A3-F966F36EEE2D}"/>
            </a:ext>
          </a:extLst>
        </xdr:cNvPr>
        <xdr:cNvSpPr>
          <a:spLocks noChangeAspect="1" noChangeArrowheads="1"/>
        </xdr:cNvSpPr>
      </xdr:nvSpPr>
      <xdr:spPr bwMode="auto">
        <a:xfrm>
          <a:off x="0" y="6616212"/>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26</xdr:row>
      <xdr:rowOff>0</xdr:rowOff>
    </xdr:from>
    <xdr:ext cx="304800" cy="304800"/>
    <xdr:sp macro="" textlink="">
      <xdr:nvSpPr>
        <xdr:cNvPr id="223" name="AutoShape 6" descr="Image result for ascentae">
          <a:extLst>
            <a:ext uri="{FF2B5EF4-FFF2-40B4-BE49-F238E27FC236}">
              <a16:creationId xmlns:a16="http://schemas.microsoft.com/office/drawing/2014/main" id="{4C01F346-5759-4448-B61C-DFD9CFE94FC3}"/>
            </a:ext>
          </a:extLst>
        </xdr:cNvPr>
        <xdr:cNvSpPr>
          <a:spLocks noChangeAspect="1" noChangeArrowheads="1"/>
        </xdr:cNvSpPr>
      </xdr:nvSpPr>
      <xdr:spPr bwMode="auto">
        <a:xfrm>
          <a:off x="0" y="6616212"/>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26</xdr:row>
      <xdr:rowOff>0</xdr:rowOff>
    </xdr:from>
    <xdr:ext cx="304800" cy="304800"/>
    <xdr:sp macro="" textlink="">
      <xdr:nvSpPr>
        <xdr:cNvPr id="224" name="AutoShape 6" descr="Image result for ascentae">
          <a:extLst>
            <a:ext uri="{FF2B5EF4-FFF2-40B4-BE49-F238E27FC236}">
              <a16:creationId xmlns:a16="http://schemas.microsoft.com/office/drawing/2014/main" id="{7A236E43-0D97-4FC1-9A1E-CD571AFA0FEC}"/>
            </a:ext>
          </a:extLst>
        </xdr:cNvPr>
        <xdr:cNvSpPr>
          <a:spLocks noChangeAspect="1" noChangeArrowheads="1"/>
        </xdr:cNvSpPr>
      </xdr:nvSpPr>
      <xdr:spPr bwMode="auto">
        <a:xfrm>
          <a:off x="0" y="6616212"/>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26</xdr:row>
      <xdr:rowOff>0</xdr:rowOff>
    </xdr:from>
    <xdr:ext cx="304800" cy="304800"/>
    <xdr:sp macro="" textlink="">
      <xdr:nvSpPr>
        <xdr:cNvPr id="225" name="AutoShape 6" descr="Image result for ascentae">
          <a:extLst>
            <a:ext uri="{FF2B5EF4-FFF2-40B4-BE49-F238E27FC236}">
              <a16:creationId xmlns:a16="http://schemas.microsoft.com/office/drawing/2014/main" id="{04D370AD-A14F-4BD7-A7D5-6D3D9E905F36}"/>
            </a:ext>
          </a:extLst>
        </xdr:cNvPr>
        <xdr:cNvSpPr>
          <a:spLocks noChangeAspect="1" noChangeArrowheads="1"/>
        </xdr:cNvSpPr>
      </xdr:nvSpPr>
      <xdr:spPr bwMode="auto">
        <a:xfrm>
          <a:off x="0" y="6616212"/>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26</xdr:row>
      <xdr:rowOff>0</xdr:rowOff>
    </xdr:from>
    <xdr:ext cx="304800" cy="304800"/>
    <xdr:sp macro="" textlink="">
      <xdr:nvSpPr>
        <xdr:cNvPr id="226" name="AutoShape 6" descr="Image result for ascentae">
          <a:extLst>
            <a:ext uri="{FF2B5EF4-FFF2-40B4-BE49-F238E27FC236}">
              <a16:creationId xmlns:a16="http://schemas.microsoft.com/office/drawing/2014/main" id="{3615186E-C6FA-4DE2-A42F-46D8242D2C00}"/>
            </a:ext>
          </a:extLst>
        </xdr:cNvPr>
        <xdr:cNvSpPr>
          <a:spLocks noChangeAspect="1" noChangeArrowheads="1"/>
        </xdr:cNvSpPr>
      </xdr:nvSpPr>
      <xdr:spPr bwMode="auto">
        <a:xfrm>
          <a:off x="0" y="6616212"/>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26</xdr:row>
      <xdr:rowOff>0</xdr:rowOff>
    </xdr:from>
    <xdr:ext cx="304800" cy="304800"/>
    <xdr:sp macro="" textlink="">
      <xdr:nvSpPr>
        <xdr:cNvPr id="227" name="AutoShape 6" descr="Image result for ascentae">
          <a:extLst>
            <a:ext uri="{FF2B5EF4-FFF2-40B4-BE49-F238E27FC236}">
              <a16:creationId xmlns:a16="http://schemas.microsoft.com/office/drawing/2014/main" id="{2C6CE343-BF57-46BC-8467-6FC754F6C28E}"/>
            </a:ext>
          </a:extLst>
        </xdr:cNvPr>
        <xdr:cNvSpPr>
          <a:spLocks noChangeAspect="1" noChangeArrowheads="1"/>
        </xdr:cNvSpPr>
      </xdr:nvSpPr>
      <xdr:spPr bwMode="auto">
        <a:xfrm>
          <a:off x="0" y="6616212"/>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26</xdr:row>
      <xdr:rowOff>0</xdr:rowOff>
    </xdr:from>
    <xdr:ext cx="304800" cy="304800"/>
    <xdr:sp macro="" textlink="">
      <xdr:nvSpPr>
        <xdr:cNvPr id="228" name="AutoShape 6" descr="Image result for ascentae">
          <a:extLst>
            <a:ext uri="{FF2B5EF4-FFF2-40B4-BE49-F238E27FC236}">
              <a16:creationId xmlns:a16="http://schemas.microsoft.com/office/drawing/2014/main" id="{048540A4-C82A-4921-801F-932083290B00}"/>
            </a:ext>
          </a:extLst>
        </xdr:cNvPr>
        <xdr:cNvSpPr>
          <a:spLocks noChangeAspect="1" noChangeArrowheads="1"/>
        </xdr:cNvSpPr>
      </xdr:nvSpPr>
      <xdr:spPr bwMode="auto">
        <a:xfrm>
          <a:off x="0" y="6616212"/>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26</xdr:row>
      <xdr:rowOff>0</xdr:rowOff>
    </xdr:from>
    <xdr:ext cx="304800" cy="304800"/>
    <xdr:sp macro="" textlink="">
      <xdr:nvSpPr>
        <xdr:cNvPr id="229" name="AutoShape 6" descr="Image result for ascentae">
          <a:extLst>
            <a:ext uri="{FF2B5EF4-FFF2-40B4-BE49-F238E27FC236}">
              <a16:creationId xmlns:a16="http://schemas.microsoft.com/office/drawing/2014/main" id="{59A900D0-AED2-470A-8002-836C34AF4545}"/>
            </a:ext>
          </a:extLst>
        </xdr:cNvPr>
        <xdr:cNvSpPr>
          <a:spLocks noChangeAspect="1" noChangeArrowheads="1"/>
        </xdr:cNvSpPr>
      </xdr:nvSpPr>
      <xdr:spPr bwMode="auto">
        <a:xfrm>
          <a:off x="0" y="6616212"/>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26</xdr:row>
      <xdr:rowOff>0</xdr:rowOff>
    </xdr:from>
    <xdr:ext cx="304800" cy="304800"/>
    <xdr:sp macro="" textlink="">
      <xdr:nvSpPr>
        <xdr:cNvPr id="230" name="AutoShape 6" descr="Image result for ascentae">
          <a:extLst>
            <a:ext uri="{FF2B5EF4-FFF2-40B4-BE49-F238E27FC236}">
              <a16:creationId xmlns:a16="http://schemas.microsoft.com/office/drawing/2014/main" id="{966A6322-F035-46F0-998C-24054C33E671}"/>
            </a:ext>
          </a:extLst>
        </xdr:cNvPr>
        <xdr:cNvSpPr>
          <a:spLocks noChangeAspect="1" noChangeArrowheads="1"/>
        </xdr:cNvSpPr>
      </xdr:nvSpPr>
      <xdr:spPr bwMode="auto">
        <a:xfrm>
          <a:off x="0" y="6616212"/>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26</xdr:row>
      <xdr:rowOff>19050</xdr:rowOff>
    </xdr:from>
    <xdr:ext cx="304800" cy="304800"/>
    <xdr:sp macro="" textlink="">
      <xdr:nvSpPr>
        <xdr:cNvPr id="231" name="AutoShape 6" descr="Image result for ascentae">
          <a:extLst>
            <a:ext uri="{FF2B5EF4-FFF2-40B4-BE49-F238E27FC236}">
              <a16:creationId xmlns:a16="http://schemas.microsoft.com/office/drawing/2014/main" id="{BF817005-6711-402C-AB8C-F7601C8BFCC2}"/>
            </a:ext>
          </a:extLst>
        </xdr:cNvPr>
        <xdr:cNvSpPr>
          <a:spLocks noChangeAspect="1" noChangeArrowheads="1"/>
        </xdr:cNvSpPr>
      </xdr:nvSpPr>
      <xdr:spPr bwMode="auto">
        <a:xfrm>
          <a:off x="0" y="6635262"/>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26</xdr:row>
      <xdr:rowOff>0</xdr:rowOff>
    </xdr:from>
    <xdr:ext cx="304800" cy="304800"/>
    <xdr:sp macro="" textlink="">
      <xdr:nvSpPr>
        <xdr:cNvPr id="232" name="AutoShape 6" descr="Image result for ascentae">
          <a:extLst>
            <a:ext uri="{FF2B5EF4-FFF2-40B4-BE49-F238E27FC236}">
              <a16:creationId xmlns:a16="http://schemas.microsoft.com/office/drawing/2014/main" id="{49B6A96F-651D-4DB4-BAFE-4CBE91199FF7}"/>
            </a:ext>
          </a:extLst>
        </xdr:cNvPr>
        <xdr:cNvSpPr>
          <a:spLocks noChangeAspect="1" noChangeArrowheads="1"/>
        </xdr:cNvSpPr>
      </xdr:nvSpPr>
      <xdr:spPr bwMode="auto">
        <a:xfrm>
          <a:off x="0" y="6616212"/>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26</xdr:row>
      <xdr:rowOff>0</xdr:rowOff>
    </xdr:from>
    <xdr:ext cx="304800" cy="304800"/>
    <xdr:sp macro="" textlink="">
      <xdr:nvSpPr>
        <xdr:cNvPr id="233" name="AutoShape 6" descr="Image result for ascentae">
          <a:extLst>
            <a:ext uri="{FF2B5EF4-FFF2-40B4-BE49-F238E27FC236}">
              <a16:creationId xmlns:a16="http://schemas.microsoft.com/office/drawing/2014/main" id="{00A9DCC9-2263-4203-B13E-C59EF1FE0243}"/>
            </a:ext>
          </a:extLst>
        </xdr:cNvPr>
        <xdr:cNvSpPr>
          <a:spLocks noChangeAspect="1" noChangeArrowheads="1"/>
        </xdr:cNvSpPr>
      </xdr:nvSpPr>
      <xdr:spPr bwMode="auto">
        <a:xfrm>
          <a:off x="0" y="6616212"/>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26</xdr:row>
      <xdr:rowOff>0</xdr:rowOff>
    </xdr:from>
    <xdr:ext cx="304800" cy="304800"/>
    <xdr:sp macro="" textlink="">
      <xdr:nvSpPr>
        <xdr:cNvPr id="234" name="AutoShape 6" descr="Image result for ascentae">
          <a:extLst>
            <a:ext uri="{FF2B5EF4-FFF2-40B4-BE49-F238E27FC236}">
              <a16:creationId xmlns:a16="http://schemas.microsoft.com/office/drawing/2014/main" id="{8F76A9CD-DA7A-4358-91D1-B7A176F72D88}"/>
            </a:ext>
          </a:extLst>
        </xdr:cNvPr>
        <xdr:cNvSpPr>
          <a:spLocks noChangeAspect="1" noChangeArrowheads="1"/>
        </xdr:cNvSpPr>
      </xdr:nvSpPr>
      <xdr:spPr bwMode="auto">
        <a:xfrm>
          <a:off x="0" y="6616212"/>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26</xdr:row>
      <xdr:rowOff>0</xdr:rowOff>
    </xdr:from>
    <xdr:ext cx="304800" cy="304800"/>
    <xdr:sp macro="" textlink="">
      <xdr:nvSpPr>
        <xdr:cNvPr id="235" name="AutoShape 6" descr="Image result for ascentae">
          <a:extLst>
            <a:ext uri="{FF2B5EF4-FFF2-40B4-BE49-F238E27FC236}">
              <a16:creationId xmlns:a16="http://schemas.microsoft.com/office/drawing/2014/main" id="{804C46D3-09A7-4CEA-A9F7-ACD2792656AB}"/>
            </a:ext>
          </a:extLst>
        </xdr:cNvPr>
        <xdr:cNvSpPr>
          <a:spLocks noChangeAspect="1" noChangeArrowheads="1"/>
        </xdr:cNvSpPr>
      </xdr:nvSpPr>
      <xdr:spPr bwMode="auto">
        <a:xfrm>
          <a:off x="0" y="6616212"/>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26</xdr:row>
      <xdr:rowOff>0</xdr:rowOff>
    </xdr:from>
    <xdr:ext cx="304800" cy="304800"/>
    <xdr:sp macro="" textlink="">
      <xdr:nvSpPr>
        <xdr:cNvPr id="236" name="AutoShape 6" descr="Image result for ascentae">
          <a:extLst>
            <a:ext uri="{FF2B5EF4-FFF2-40B4-BE49-F238E27FC236}">
              <a16:creationId xmlns:a16="http://schemas.microsoft.com/office/drawing/2014/main" id="{ACC7A10D-6AA2-43E9-8180-F8D8EF3B3BD9}"/>
            </a:ext>
          </a:extLst>
        </xdr:cNvPr>
        <xdr:cNvSpPr>
          <a:spLocks noChangeAspect="1" noChangeArrowheads="1"/>
        </xdr:cNvSpPr>
      </xdr:nvSpPr>
      <xdr:spPr bwMode="auto">
        <a:xfrm>
          <a:off x="0" y="6616212"/>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26</xdr:row>
      <xdr:rowOff>0</xdr:rowOff>
    </xdr:from>
    <xdr:ext cx="304800" cy="304800"/>
    <xdr:sp macro="" textlink="">
      <xdr:nvSpPr>
        <xdr:cNvPr id="237" name="AutoShape 6" descr="Image result for ascentae">
          <a:extLst>
            <a:ext uri="{FF2B5EF4-FFF2-40B4-BE49-F238E27FC236}">
              <a16:creationId xmlns:a16="http://schemas.microsoft.com/office/drawing/2014/main" id="{49FF40C4-8993-4F9D-BF26-8DBA86E5D5A9}"/>
            </a:ext>
          </a:extLst>
        </xdr:cNvPr>
        <xdr:cNvSpPr>
          <a:spLocks noChangeAspect="1" noChangeArrowheads="1"/>
        </xdr:cNvSpPr>
      </xdr:nvSpPr>
      <xdr:spPr bwMode="auto">
        <a:xfrm>
          <a:off x="0" y="6616212"/>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26</xdr:row>
      <xdr:rowOff>0</xdr:rowOff>
    </xdr:from>
    <xdr:ext cx="304800" cy="304800"/>
    <xdr:sp macro="" textlink="">
      <xdr:nvSpPr>
        <xdr:cNvPr id="238" name="AutoShape 6" descr="Image result for ascentae">
          <a:extLst>
            <a:ext uri="{FF2B5EF4-FFF2-40B4-BE49-F238E27FC236}">
              <a16:creationId xmlns:a16="http://schemas.microsoft.com/office/drawing/2014/main" id="{83F397D6-CF5C-4FF5-8F89-2A8E352DD15D}"/>
            </a:ext>
          </a:extLst>
        </xdr:cNvPr>
        <xdr:cNvSpPr>
          <a:spLocks noChangeAspect="1" noChangeArrowheads="1"/>
        </xdr:cNvSpPr>
      </xdr:nvSpPr>
      <xdr:spPr bwMode="auto">
        <a:xfrm>
          <a:off x="0" y="6616212"/>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26</xdr:row>
      <xdr:rowOff>0</xdr:rowOff>
    </xdr:from>
    <xdr:ext cx="304800" cy="304800"/>
    <xdr:sp macro="" textlink="">
      <xdr:nvSpPr>
        <xdr:cNvPr id="239" name="AutoShape 6" descr="Image result for ascentae">
          <a:extLst>
            <a:ext uri="{FF2B5EF4-FFF2-40B4-BE49-F238E27FC236}">
              <a16:creationId xmlns:a16="http://schemas.microsoft.com/office/drawing/2014/main" id="{714123F7-512F-4589-9551-EAB4EE986D76}"/>
            </a:ext>
          </a:extLst>
        </xdr:cNvPr>
        <xdr:cNvSpPr>
          <a:spLocks noChangeAspect="1" noChangeArrowheads="1"/>
        </xdr:cNvSpPr>
      </xdr:nvSpPr>
      <xdr:spPr bwMode="auto">
        <a:xfrm>
          <a:off x="0" y="6616212"/>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26</xdr:row>
      <xdr:rowOff>0</xdr:rowOff>
    </xdr:from>
    <xdr:ext cx="304800" cy="304800"/>
    <xdr:sp macro="" textlink="">
      <xdr:nvSpPr>
        <xdr:cNvPr id="240" name="AutoShape 6" descr="Image result for ascentae">
          <a:extLst>
            <a:ext uri="{FF2B5EF4-FFF2-40B4-BE49-F238E27FC236}">
              <a16:creationId xmlns:a16="http://schemas.microsoft.com/office/drawing/2014/main" id="{339B59F1-7082-480B-9156-4793C29ED5D7}"/>
            </a:ext>
          </a:extLst>
        </xdr:cNvPr>
        <xdr:cNvSpPr>
          <a:spLocks noChangeAspect="1" noChangeArrowheads="1"/>
        </xdr:cNvSpPr>
      </xdr:nvSpPr>
      <xdr:spPr bwMode="auto">
        <a:xfrm>
          <a:off x="0" y="6616212"/>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26</xdr:row>
      <xdr:rowOff>19050</xdr:rowOff>
    </xdr:from>
    <xdr:ext cx="304800" cy="304800"/>
    <xdr:sp macro="" textlink="">
      <xdr:nvSpPr>
        <xdr:cNvPr id="241" name="AutoShape 6" descr="Image result for ascentae">
          <a:extLst>
            <a:ext uri="{FF2B5EF4-FFF2-40B4-BE49-F238E27FC236}">
              <a16:creationId xmlns:a16="http://schemas.microsoft.com/office/drawing/2014/main" id="{CB2639A1-2AC1-43B6-9A69-FCA12C8AB896}"/>
            </a:ext>
          </a:extLst>
        </xdr:cNvPr>
        <xdr:cNvSpPr>
          <a:spLocks noChangeAspect="1" noChangeArrowheads="1"/>
        </xdr:cNvSpPr>
      </xdr:nvSpPr>
      <xdr:spPr bwMode="auto">
        <a:xfrm>
          <a:off x="0" y="6635262"/>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35</xdr:row>
      <xdr:rowOff>0</xdr:rowOff>
    </xdr:from>
    <xdr:ext cx="304800" cy="304800"/>
    <xdr:sp macro="" textlink="">
      <xdr:nvSpPr>
        <xdr:cNvPr id="242" name="AutoShape 6" descr="Image result for ascentae">
          <a:extLst>
            <a:ext uri="{FF2B5EF4-FFF2-40B4-BE49-F238E27FC236}">
              <a16:creationId xmlns:a16="http://schemas.microsoft.com/office/drawing/2014/main" id="{AF1EBA8A-E7A0-4923-B000-2F7F151E9C36}"/>
            </a:ext>
          </a:extLst>
        </xdr:cNvPr>
        <xdr:cNvSpPr>
          <a:spLocks noChangeAspect="1" noChangeArrowheads="1"/>
        </xdr:cNvSpPr>
      </xdr:nvSpPr>
      <xdr:spPr bwMode="auto">
        <a:xfrm>
          <a:off x="0" y="8345365"/>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n-GB"/>
        </a:p>
      </xdr:txBody>
    </xdr:sp>
    <xdr:clientData/>
  </xdr:oneCellAnchor>
  <xdr:oneCellAnchor>
    <xdr:from>
      <xdr:col>0</xdr:col>
      <xdr:colOff>0</xdr:colOff>
      <xdr:row>39</xdr:row>
      <xdr:rowOff>0</xdr:rowOff>
    </xdr:from>
    <xdr:ext cx="304800" cy="304800"/>
    <xdr:sp macro="" textlink="">
      <xdr:nvSpPr>
        <xdr:cNvPr id="243" name="AutoShape 6" descr="Image result for ascentae">
          <a:extLst>
            <a:ext uri="{FF2B5EF4-FFF2-40B4-BE49-F238E27FC236}">
              <a16:creationId xmlns:a16="http://schemas.microsoft.com/office/drawing/2014/main" id="{D9D7BF45-6C57-4DA5-862A-B68A3F8265AD}"/>
            </a:ext>
          </a:extLst>
        </xdr:cNvPr>
        <xdr:cNvSpPr>
          <a:spLocks noChangeAspect="1" noChangeArrowheads="1"/>
        </xdr:cNvSpPr>
      </xdr:nvSpPr>
      <xdr:spPr bwMode="auto">
        <a:xfrm>
          <a:off x="0" y="9114692"/>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n-GB"/>
        </a:p>
      </xdr:txBody>
    </xdr:sp>
    <xdr:clientData/>
  </xdr:oneCellAnchor>
  <xdr:oneCellAnchor>
    <xdr:from>
      <xdr:col>1</xdr:col>
      <xdr:colOff>3909391</xdr:colOff>
      <xdr:row>36</xdr:row>
      <xdr:rowOff>99391</xdr:rowOff>
    </xdr:from>
    <xdr:ext cx="304800" cy="304800"/>
    <xdr:sp macro="" textlink="">
      <xdr:nvSpPr>
        <xdr:cNvPr id="244" name="AutoShape 11" descr="Image result for ascentae">
          <a:extLst>
            <a:ext uri="{FF2B5EF4-FFF2-40B4-BE49-F238E27FC236}">
              <a16:creationId xmlns:a16="http://schemas.microsoft.com/office/drawing/2014/main" id="{2EEC93B5-A7D2-41A5-B2D8-BB36B0F7B8A0}"/>
            </a:ext>
          </a:extLst>
        </xdr:cNvPr>
        <xdr:cNvSpPr>
          <a:spLocks noChangeAspect="1" noChangeArrowheads="1"/>
        </xdr:cNvSpPr>
      </xdr:nvSpPr>
      <xdr:spPr bwMode="auto">
        <a:xfrm>
          <a:off x="4984251" y="94045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3909391</xdr:colOff>
      <xdr:row>37</xdr:row>
      <xdr:rowOff>99391</xdr:rowOff>
    </xdr:from>
    <xdr:ext cx="304800" cy="304800"/>
    <xdr:sp macro="" textlink="">
      <xdr:nvSpPr>
        <xdr:cNvPr id="245" name="AutoShape 11" descr="Image result for ascentae">
          <a:extLst>
            <a:ext uri="{FF2B5EF4-FFF2-40B4-BE49-F238E27FC236}">
              <a16:creationId xmlns:a16="http://schemas.microsoft.com/office/drawing/2014/main" id="{F12A7F26-4778-4D29-B4E1-C610D6E44FCB}"/>
            </a:ext>
          </a:extLst>
        </xdr:cNvPr>
        <xdr:cNvSpPr>
          <a:spLocks noChangeAspect="1" noChangeArrowheads="1"/>
        </xdr:cNvSpPr>
      </xdr:nvSpPr>
      <xdr:spPr bwMode="auto">
        <a:xfrm>
          <a:off x="4984251" y="94045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Pricing/Ascentae%20Reseller%20Pricing/Ascentae%20Master%20Price%20List%20-%20Main%20Vendors%20-%20WIP%20COPY.xlsx" TargetMode="External"/><Relationship Id="rId2" Type="http://schemas.openxmlformats.org/officeDocument/2006/relationships/externalLinkPath" Target="https://ascentae.sharepoint.com/sites/Ascentae/Shared%20Documents/Pricing/Ascentae%20Reseller%20Pricing/Ascentae%20Master%20Price%20List%20-%20Main%20Vendors%20-%20WIP%20COPY.xlsx" TargetMode="External"/><Relationship Id="rId1" Type="http://schemas.openxmlformats.org/officeDocument/2006/relationships/externalLinkPath" Target="/sites/Ascentae/Shared%20Documents/Pricing/Ascentae%20Reseller%20Pricing/Ascentae%20Master%20Price%20List%20-%20Main%20Vendors%20-%20WIP%20COPY.xlsx" TargetMode="External"/></Relationships>
</file>

<file path=xl/externalLinks/_rels/externalLink2.xml.rels><?xml version="1.0" encoding="UTF-8" standalone="yes"?>
<Relationships xmlns="http://schemas.openxmlformats.org/package/2006/relationships"><Relationship Id="rId3" Type="http://schemas.openxmlformats.org/officeDocument/2006/relationships/externalLinkPath" Target="../../Pricing/Mersive%20+%20Rethink%20+%20Rocware/Mersive,%20Rethink%20and%20Rocware%20Cost%20Pricing%20and%20Calcs%20-%20August%202025.xlsx" TargetMode="External"/><Relationship Id="rId2" Type="http://schemas.openxmlformats.org/officeDocument/2006/relationships/externalLinkPath" Target="https://ascentae.sharepoint.com/sites/Ascentae/Shared%20Documents/Pricing/Mersive%20+%20Rethink%20+%20Rocware/Mersive,%20Rethink%20and%20Rocware%20Cost%20Pricing%20and%20Calcs%20-%20August%202025.xlsx" TargetMode="External"/><Relationship Id="rId1" Type="http://schemas.openxmlformats.org/officeDocument/2006/relationships/externalLinkPath" Target="/sites/Ascentae/Shared%20Documents/Pricing/Mersive%20+%20Rethink%20+%20Rocware/Mersive,%20Rethink%20and%20Rocware%20Cost%20Pricing%20and%20Calcs%20-%20August%20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Menu"/>
      <sheetName val="Ascentae Room Kits"/>
      <sheetName val="HuMaN Kits"/>
      <sheetName val="Nureva"/>
      <sheetName val="Jupiter"/>
      <sheetName val="GoBright"/>
      <sheetName val="Huddly"/>
      <sheetName val="Maxhub"/>
      <sheetName val="PTZOptics"/>
      <sheetName val="Lenovo"/>
      <sheetName val="AirServer"/>
      <sheetName val="Utelogy"/>
      <sheetName val="Mago"/>
      <sheetName val="IAdea"/>
      <sheetName val="ProDVX"/>
      <sheetName val="Nialli"/>
      <sheetName val="Evoko"/>
      <sheetName val="ActiveFloor"/>
      <sheetName val="Flat File for Uploads"/>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driveId="b!RtdomG8IL0u45TQ6-GGb9ytUzYhjgulIiMYh6NudS2GtPAYk5FN4SbSbpgd814hv" itemId="01GXQDNYDFVKN3MJ6G5ZHLRGYYMRIF7MV5">
      <xxl21:absoluteUrl r:id="rId2"/>
      <xxl21:relativeUrl r:id="rId3"/>
    </xxl21:alternateUrls>
    <sheetNames>
      <sheetName val="PriceList Version"/>
      <sheetName val="Rocware"/>
      <sheetName val="Mersive"/>
      <sheetName val="Rethink"/>
      <sheetName val="MSRP"/>
    </sheetNames>
    <sheetDataSet>
      <sheetData sheetId="0"/>
      <sheetData sheetId="1">
        <row r="2">
          <cell r="F2" t="str">
            <v>GM</v>
          </cell>
          <cell r="G2" t="str">
            <v>GM</v>
          </cell>
        </row>
        <row r="3">
          <cell r="F3">
            <v>18</v>
          </cell>
          <cell r="G3">
            <v>25</v>
          </cell>
        </row>
        <row r="5">
          <cell r="D5" t="str">
            <v>Model No.</v>
          </cell>
          <cell r="E5" t="str">
            <v>Unit Price (UK Pounds)</v>
          </cell>
          <cell r="F5" t="str">
            <v>Reseller Price</v>
          </cell>
          <cell r="G5" t="str">
            <v>SRP</v>
          </cell>
        </row>
        <row r="6">
          <cell r="D6" t="str">
            <v>RC10</v>
          </cell>
          <cell r="E6">
            <v>402</v>
          </cell>
          <cell r="F6">
            <v>491</v>
          </cell>
          <cell r="G6">
            <v>655</v>
          </cell>
        </row>
        <row r="7">
          <cell r="D7" t="str">
            <v>RB10</v>
          </cell>
          <cell r="E7">
            <v>561.6</v>
          </cell>
          <cell r="F7">
            <v>685</v>
          </cell>
          <cell r="G7">
            <v>914</v>
          </cell>
          <cell r="H7">
            <v>395</v>
          </cell>
        </row>
        <row r="8">
          <cell r="D8" t="str">
            <v>RB20</v>
          </cell>
          <cell r="E8">
            <v>975.6</v>
          </cell>
          <cell r="F8">
            <v>1190</v>
          </cell>
          <cell r="G8">
            <v>1587</v>
          </cell>
        </row>
        <row r="9">
          <cell r="D9" t="str">
            <v>RC941</v>
          </cell>
          <cell r="E9">
            <v>668.4</v>
          </cell>
          <cell r="F9">
            <v>816</v>
          </cell>
          <cell r="G9">
            <v>1088</v>
          </cell>
        </row>
        <row r="10">
          <cell r="D10" t="str">
            <v>RC821U</v>
          </cell>
          <cell r="E10">
            <v>318</v>
          </cell>
          <cell r="F10">
            <v>388</v>
          </cell>
          <cell r="G10">
            <v>518</v>
          </cell>
        </row>
        <row r="11">
          <cell r="D11" t="str">
            <v>RC841UX</v>
          </cell>
          <cell r="E11">
            <v>498</v>
          </cell>
          <cell r="F11">
            <v>608</v>
          </cell>
          <cell r="G11">
            <v>811</v>
          </cell>
        </row>
        <row r="12">
          <cell r="D12" t="str">
            <v>RC20</v>
          </cell>
          <cell r="E12">
            <v>168</v>
          </cell>
          <cell r="F12">
            <v>205</v>
          </cell>
          <cell r="G12">
            <v>274</v>
          </cell>
        </row>
        <row r="13">
          <cell r="D13" t="str">
            <v>RC310</v>
          </cell>
          <cell r="E13">
            <v>120</v>
          </cell>
          <cell r="F13">
            <v>147</v>
          </cell>
          <cell r="G13">
            <v>196</v>
          </cell>
        </row>
        <row r="14">
          <cell r="D14" t="str">
            <v>A10W</v>
          </cell>
          <cell r="E14">
            <v>358.8</v>
          </cell>
          <cell r="F14">
            <v>438</v>
          </cell>
          <cell r="G14">
            <v>584</v>
          </cell>
        </row>
        <row r="15">
          <cell r="D15" t="str">
            <v>A10W-Master</v>
          </cell>
          <cell r="E15">
            <v>325.2</v>
          </cell>
          <cell r="F15">
            <v>397</v>
          </cell>
          <cell r="G15">
            <v>530</v>
          </cell>
        </row>
        <row r="16">
          <cell r="D16" t="str">
            <v>RM702A</v>
          </cell>
          <cell r="E16">
            <v>175.2</v>
          </cell>
          <cell r="F16">
            <v>214</v>
          </cell>
          <cell r="G16">
            <v>286</v>
          </cell>
        </row>
        <row r="17">
          <cell r="D17" t="str">
            <v>RM702C</v>
          </cell>
          <cell r="E17">
            <v>244.8</v>
          </cell>
          <cell r="F17">
            <v>299</v>
          </cell>
          <cell r="G17">
            <v>399</v>
          </cell>
        </row>
        <row r="18">
          <cell r="D18" t="str">
            <v>S22</v>
          </cell>
          <cell r="E18">
            <v>103.2</v>
          </cell>
          <cell r="F18">
            <v>126</v>
          </cell>
          <cell r="G18">
            <v>168</v>
          </cell>
        </row>
        <row r="19">
          <cell r="D19" t="str">
            <v>RT 13</v>
          </cell>
          <cell r="E19">
            <v>286.8</v>
          </cell>
          <cell r="F19">
            <v>350</v>
          </cell>
          <cell r="G19">
            <v>467</v>
          </cell>
        </row>
        <row r="20">
          <cell r="D20" t="str">
            <v>RC08</v>
          </cell>
          <cell r="E20">
            <v>58.8</v>
          </cell>
          <cell r="F20">
            <v>72</v>
          </cell>
          <cell r="G20">
            <v>96</v>
          </cell>
        </row>
        <row r="21">
          <cell r="D21" t="str">
            <v>RC16</v>
          </cell>
          <cell r="E21">
            <v>93.6</v>
          </cell>
          <cell r="F21">
            <v>115</v>
          </cell>
          <cell r="G21">
            <v>154</v>
          </cell>
        </row>
        <row r="22">
          <cell r="D22" t="str">
            <v>RC18</v>
          </cell>
          <cell r="E22">
            <v>148.80000000000001</v>
          </cell>
          <cell r="F22">
            <v>182</v>
          </cell>
          <cell r="G22">
            <v>243</v>
          </cell>
        </row>
        <row r="23">
          <cell r="D23" t="str">
            <v>RC19</v>
          </cell>
          <cell r="E23">
            <v>42</v>
          </cell>
          <cell r="F23">
            <v>52</v>
          </cell>
          <cell r="G23">
            <v>70</v>
          </cell>
        </row>
        <row r="24">
          <cell r="D24" t="str">
            <v>RB10 Kit</v>
          </cell>
          <cell r="E24">
            <v>690</v>
          </cell>
          <cell r="F24">
            <v>842</v>
          </cell>
          <cell r="G24">
            <v>1123</v>
          </cell>
        </row>
        <row r="25">
          <cell r="D25" t="str">
            <v>RB20 Kit</v>
          </cell>
          <cell r="E25">
            <v>1102.8</v>
          </cell>
          <cell r="F25">
            <v>1345</v>
          </cell>
          <cell r="G25">
            <v>1794</v>
          </cell>
        </row>
        <row r="26">
          <cell r="D26" t="str">
            <v>Room-S Kit</v>
          </cell>
          <cell r="E26">
            <v>1573.2</v>
          </cell>
          <cell r="F26">
            <v>1919</v>
          </cell>
          <cell r="G26">
            <v>2559</v>
          </cell>
        </row>
        <row r="27">
          <cell r="D27" t="str">
            <v>Room-M-RC Kit</v>
          </cell>
          <cell r="E27">
            <v>2209.1999999999998</v>
          </cell>
          <cell r="F27">
            <v>2695</v>
          </cell>
          <cell r="G27">
            <v>3594</v>
          </cell>
        </row>
        <row r="28">
          <cell r="D28" t="str">
            <v>Room-M-RB Kit</v>
          </cell>
          <cell r="E28">
            <v>1987.2</v>
          </cell>
          <cell r="F28">
            <v>2424</v>
          </cell>
          <cell r="G28">
            <v>3232</v>
          </cell>
        </row>
        <row r="29">
          <cell r="D29" t="str">
            <v>Room-L Kit</v>
          </cell>
          <cell r="E29">
            <v>2026.8</v>
          </cell>
          <cell r="F29">
            <v>2472</v>
          </cell>
          <cell r="G29">
            <v>3296</v>
          </cell>
        </row>
        <row r="30">
          <cell r="D30" t="str">
            <v>RMTR-S Kit</v>
          </cell>
          <cell r="E30">
            <v>3088.8</v>
          </cell>
          <cell r="F30">
            <v>3767</v>
          </cell>
          <cell r="G30">
            <v>5023</v>
          </cell>
        </row>
        <row r="31">
          <cell r="D31" t="str">
            <v>RMTR-M-RC Kit</v>
          </cell>
          <cell r="E31">
            <v>3045.6</v>
          </cell>
          <cell r="F31">
            <v>3715</v>
          </cell>
          <cell r="G31">
            <v>4954</v>
          </cell>
        </row>
        <row r="32">
          <cell r="D32" t="str">
            <v>RMTR-M-RB Kit</v>
          </cell>
          <cell r="E32">
            <v>3364.8</v>
          </cell>
          <cell r="F32">
            <v>4104</v>
          </cell>
          <cell r="G32">
            <v>5472</v>
          </cell>
        </row>
        <row r="33">
          <cell r="D33" t="str">
            <v>RMTR-L Kit</v>
          </cell>
          <cell r="E33">
            <v>3404.4</v>
          </cell>
          <cell r="F33">
            <v>4152</v>
          </cell>
          <cell r="G33">
            <v>5536</v>
          </cell>
        </row>
      </sheetData>
      <sheetData sheetId="2"/>
      <sheetData sheetId="3"/>
      <sheetData sheetId="4"/>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26" Type="http://schemas.openxmlformats.org/officeDocument/2006/relationships/hyperlink" Target="https://ptzoptics.imagerelay.com/share/HC-JOY-G4-Data-Sheet" TargetMode="External"/><Relationship Id="rId21" Type="http://schemas.openxmlformats.org/officeDocument/2006/relationships/hyperlink" Target="https://ptzoptics.imagerelay.com/share/PT-LINK-4K-xx-User-Manual" TargetMode="External"/><Relationship Id="rId42" Type="http://schemas.openxmlformats.org/officeDocument/2006/relationships/hyperlink" Target="https://ptzoptics.imagerelay.com/share/PT-WM-3-xx-Wall-Mount-Data-Sheet" TargetMode="External"/><Relationship Id="rId47" Type="http://schemas.openxmlformats.org/officeDocument/2006/relationships/hyperlink" Target="https://huddlecamhd.imagerelay.com/share/HCM-2C-WH-Data-Sheet" TargetMode="External"/><Relationship Id="rId63" Type="http://schemas.openxmlformats.org/officeDocument/2006/relationships/hyperlink" Target="https://ptzoptics.imagerelay.com/share/PT-4K-xx-G3-Data-Sheet" TargetMode="External"/><Relationship Id="rId68" Type="http://schemas.openxmlformats.org/officeDocument/2006/relationships/hyperlink" Target="https://ptzoptics.imagerelay.com/share/PT-4K-xx-G3-User-Manual" TargetMode="External"/><Relationship Id="rId16" Type="http://schemas.openxmlformats.org/officeDocument/2006/relationships/hyperlink" Target="https://ptzoptics.imagerelay.com/share/PT-LINK-4K-xx-Data-Sheet" TargetMode="External"/><Relationship Id="rId11" Type="http://schemas.openxmlformats.org/officeDocument/2006/relationships/hyperlink" Target="https://ptzoptics.com/move-se/" TargetMode="External"/><Relationship Id="rId32" Type="http://schemas.openxmlformats.org/officeDocument/2006/relationships/hyperlink" Target="https://ptzoptics.com/wp-content/uploads/2023/09/PT-SUPERJOY-G1.pdf" TargetMode="External"/><Relationship Id="rId37" Type="http://schemas.openxmlformats.org/officeDocument/2006/relationships/hyperlink" Target="https://ptzoptics.com/wp-content/uploads/2023/09/PT12X-SE-xx-G3.pdf" TargetMode="External"/><Relationship Id="rId53" Type="http://schemas.openxmlformats.org/officeDocument/2006/relationships/hyperlink" Target="https://ptzoptics.com/ceiling-mounts/" TargetMode="External"/><Relationship Id="rId58" Type="http://schemas.openxmlformats.org/officeDocument/2006/relationships/hyperlink" Target="https://ptzoptics.com/wp-content/uploads/2023/09/PT-CM-1-xx.pdf" TargetMode="External"/><Relationship Id="rId74" Type="http://schemas.openxmlformats.org/officeDocument/2006/relationships/hyperlink" Target="https://haverford.imagerelay.com/share/PT-STUDIOPRO-Data-Sheet" TargetMode="External"/><Relationship Id="rId79" Type="http://schemas.openxmlformats.org/officeDocument/2006/relationships/hyperlink" Target="https://huddlecamhd.com/simpltrack3/" TargetMode="External"/><Relationship Id="rId5" Type="http://schemas.openxmlformats.org/officeDocument/2006/relationships/hyperlink" Target="https://ptzoptics.com/studiopro/" TargetMode="External"/><Relationship Id="rId61" Type="http://schemas.openxmlformats.org/officeDocument/2006/relationships/hyperlink" Target="https://ptzoptics.com/replacement-accessories/" TargetMode="External"/><Relationship Id="rId82" Type="http://schemas.openxmlformats.org/officeDocument/2006/relationships/hyperlink" Target="https://ptzoptics.nyc3.cdn.digitaloceanspaces.com/diagrams/cad/HC20X-SIMPLTRACK3.zip" TargetMode="External"/><Relationship Id="rId19" Type="http://schemas.openxmlformats.org/officeDocument/2006/relationships/hyperlink" Target="https://ptzoptics.imagerelay.com/share/PT-LINK-4K-xx-User-Manual" TargetMode="External"/><Relationship Id="rId14" Type="http://schemas.openxmlformats.org/officeDocument/2006/relationships/hyperlink" Target="https://ptzoptics.com/link-4k/" TargetMode="External"/><Relationship Id="rId22" Type="http://schemas.openxmlformats.org/officeDocument/2006/relationships/hyperlink" Target="https://ptzoptics.com/wp-content/uploads/2023/09/PT12X-LINK-xx.pdf" TargetMode="External"/><Relationship Id="rId27" Type="http://schemas.openxmlformats.org/officeDocument/2006/relationships/hyperlink" Target="https://haverford.imagerelay.com/share/HC-JOY-G4-User-Manual" TargetMode="External"/><Relationship Id="rId30" Type="http://schemas.openxmlformats.org/officeDocument/2006/relationships/hyperlink" Target="https://haverford.imagerelay.com/share/PT-SUPERJOY-G1-Data-Sheet" TargetMode="External"/><Relationship Id="rId35" Type="http://schemas.openxmlformats.org/officeDocument/2006/relationships/hyperlink" Target="https://ptzoptics.imagerelay.com/share/PT-MOVE-SE-G3-User-Manual" TargetMode="External"/><Relationship Id="rId43" Type="http://schemas.openxmlformats.org/officeDocument/2006/relationships/hyperlink" Target="https://ptzoptics.imagerelay.com/share/PT-CM-1-xx-Data-Sheet" TargetMode="External"/><Relationship Id="rId48" Type="http://schemas.openxmlformats.org/officeDocument/2006/relationships/hyperlink" Target="https://ptzoptics.com/wall-mounts/" TargetMode="External"/><Relationship Id="rId56" Type="http://schemas.openxmlformats.org/officeDocument/2006/relationships/hyperlink" Target="https://ptzoptics.com/pole-mounts/" TargetMode="External"/><Relationship Id="rId64" Type="http://schemas.openxmlformats.org/officeDocument/2006/relationships/hyperlink" Target="https://ptzoptics.imagerelay.com/share/PT-4K-xx-G3-Data-Sheet" TargetMode="External"/><Relationship Id="rId69" Type="http://schemas.openxmlformats.org/officeDocument/2006/relationships/hyperlink" Target="https://ptzoptics.imagerelay.com/share/PT-4K-xx-G3-User-Manual" TargetMode="External"/><Relationship Id="rId77" Type="http://schemas.openxmlformats.org/officeDocument/2006/relationships/hyperlink" Target="https://haverford.imagerelay.com/share/HC-EPTZ-USB-Data-Sheet" TargetMode="External"/><Relationship Id="rId8" Type="http://schemas.openxmlformats.org/officeDocument/2006/relationships/hyperlink" Target="https://ptzoptics.imagerelay.com/share/PT-MOVE-SE-G3-Data-Sheet" TargetMode="External"/><Relationship Id="rId51" Type="http://schemas.openxmlformats.org/officeDocument/2006/relationships/hyperlink" Target="https://ptzoptics.com/pole-mounts/" TargetMode="External"/><Relationship Id="rId72" Type="http://schemas.openxmlformats.org/officeDocument/2006/relationships/hyperlink" Target="https://ptzoptics.com/wp-content/uploads/2023/09/PT20X-4K-xx-G3.pdf" TargetMode="External"/><Relationship Id="rId80" Type="http://schemas.openxmlformats.org/officeDocument/2006/relationships/hyperlink" Target="https://ptzoptics.imagerelay.com/share/HC20X-SIMPLTRACK3-Data-Sheet" TargetMode="External"/><Relationship Id="rId3" Type="http://schemas.openxmlformats.org/officeDocument/2006/relationships/hyperlink" Target="https://ptzoptics.com/move-4k/" TargetMode="External"/><Relationship Id="rId12" Type="http://schemas.openxmlformats.org/officeDocument/2006/relationships/hyperlink" Target="https://ptzoptics.com/move-se/" TargetMode="External"/><Relationship Id="rId17" Type="http://schemas.openxmlformats.org/officeDocument/2006/relationships/hyperlink" Target="https://ptzoptics.imagerelay.com/share/PT-LINK-4K-xx-Data-Sheet" TargetMode="External"/><Relationship Id="rId25" Type="http://schemas.openxmlformats.org/officeDocument/2006/relationships/hyperlink" Target="https://ptzoptics.com/ptz-joystick/" TargetMode="External"/><Relationship Id="rId33" Type="http://schemas.openxmlformats.org/officeDocument/2006/relationships/hyperlink" Target="https://ptzoptics.com/wp-content/uploads/2023/09/PT-JOY-G4.pdf" TargetMode="External"/><Relationship Id="rId38" Type="http://schemas.openxmlformats.org/officeDocument/2006/relationships/hyperlink" Target="https://ptzoptics.com/wp-content/uploads/2023/09/PT20X-SE-xx-G3.pdf" TargetMode="External"/><Relationship Id="rId46" Type="http://schemas.openxmlformats.org/officeDocument/2006/relationships/hyperlink" Target="https://huddlecamhd.imagerelay.com/share/HCM-1C-WH-Data-Sheet" TargetMode="External"/><Relationship Id="rId59" Type="http://schemas.openxmlformats.org/officeDocument/2006/relationships/hyperlink" Target="https://ptzoptics.com/wp-content/uploads/2023/09/PT-CM-3-xx.pdf" TargetMode="External"/><Relationship Id="rId67" Type="http://schemas.openxmlformats.org/officeDocument/2006/relationships/hyperlink" Target="https://ptzoptics.imagerelay.com/share/PT-4K-xx-G3-User-Manual" TargetMode="External"/><Relationship Id="rId20" Type="http://schemas.openxmlformats.org/officeDocument/2006/relationships/hyperlink" Target="https://ptzoptics.imagerelay.com/share/PT-LINK-4K-xx-User-Manual" TargetMode="External"/><Relationship Id="rId41" Type="http://schemas.openxmlformats.org/officeDocument/2006/relationships/hyperlink" Target="https://huddlecamhd.imagerelay.com/share/HCM-2-xx-Data-Sheet" TargetMode="External"/><Relationship Id="rId54" Type="http://schemas.openxmlformats.org/officeDocument/2006/relationships/hyperlink" Target="https://ptzoptics.com/pole-mounts/" TargetMode="External"/><Relationship Id="rId62" Type="http://schemas.openxmlformats.org/officeDocument/2006/relationships/hyperlink" Target="https://ptzoptics.com/replacement-accessories/" TargetMode="External"/><Relationship Id="rId70" Type="http://schemas.openxmlformats.org/officeDocument/2006/relationships/hyperlink" Target="https://ptzoptics.imagerelay.com/share/PT-4K-xx-G3-Data-Sheet" TargetMode="External"/><Relationship Id="rId75" Type="http://schemas.openxmlformats.org/officeDocument/2006/relationships/hyperlink" Target="https://haverford.imagerelay.com/share/PT-STUDIOPRO-User-Manual" TargetMode="External"/><Relationship Id="rId83" Type="http://schemas.openxmlformats.org/officeDocument/2006/relationships/drawing" Target="../drawings/drawing11.xml"/><Relationship Id="rId1" Type="http://schemas.openxmlformats.org/officeDocument/2006/relationships/hyperlink" Target="https://ptzoptics.com/move-4k/" TargetMode="External"/><Relationship Id="rId6" Type="http://schemas.openxmlformats.org/officeDocument/2006/relationships/hyperlink" Target="https://huddlecamhd.com/ndi-webcam/" TargetMode="External"/><Relationship Id="rId15" Type="http://schemas.openxmlformats.org/officeDocument/2006/relationships/hyperlink" Target="https://ptzoptics.com/link-4k/" TargetMode="External"/><Relationship Id="rId23" Type="http://schemas.openxmlformats.org/officeDocument/2006/relationships/hyperlink" Target="https://ptzoptics.com/wp-content/uploads/2023/09/PT20X-LINK-xx.pdf" TargetMode="External"/><Relationship Id="rId28" Type="http://schemas.openxmlformats.org/officeDocument/2006/relationships/hyperlink" Target="https://haverford.imagerelay.com/share/PT-JOY-G4-Data-Sheet" TargetMode="External"/><Relationship Id="rId36" Type="http://schemas.openxmlformats.org/officeDocument/2006/relationships/hyperlink" Target="https://ptzoptics.imagerelay.com/share/PT-MOVE-SE-G3-User-Manual" TargetMode="External"/><Relationship Id="rId49" Type="http://schemas.openxmlformats.org/officeDocument/2006/relationships/hyperlink" Target="https://ptzoptics.com/wall-mounts/" TargetMode="External"/><Relationship Id="rId57" Type="http://schemas.openxmlformats.org/officeDocument/2006/relationships/hyperlink" Target="https://ptzoptics.com/wp-content/uploads/2023/09/PT-WM-3-xx.pdf" TargetMode="External"/><Relationship Id="rId10" Type="http://schemas.openxmlformats.org/officeDocument/2006/relationships/hyperlink" Target="https://ptzoptics.imagerelay.com/share/PT-MOVE-SE-G3-Data-Sheet" TargetMode="External"/><Relationship Id="rId31" Type="http://schemas.openxmlformats.org/officeDocument/2006/relationships/hyperlink" Target="https://haverford.imagerelay.com/share/PT-SUPERJOY-G1-User-Manual" TargetMode="External"/><Relationship Id="rId44" Type="http://schemas.openxmlformats.org/officeDocument/2006/relationships/hyperlink" Target="https://ptzoptics.imagerelay.com/share/PT-CM-3-xx--Ceiling-Mount-Data-Sheet" TargetMode="External"/><Relationship Id="rId52" Type="http://schemas.openxmlformats.org/officeDocument/2006/relationships/hyperlink" Target="https://ptzoptics.com/ceiling-mounts/" TargetMode="External"/><Relationship Id="rId60" Type="http://schemas.openxmlformats.org/officeDocument/2006/relationships/hyperlink" Target="https://ptzoptics.com/wp-content/uploads/2023/09/PT-PM-3-xx.pdf" TargetMode="External"/><Relationship Id="rId65" Type="http://schemas.openxmlformats.org/officeDocument/2006/relationships/hyperlink" Target="https://ptzoptics.imagerelay.com/share/PT-4K-xx-G3-Data-Sheet" TargetMode="External"/><Relationship Id="rId73" Type="http://schemas.openxmlformats.org/officeDocument/2006/relationships/hyperlink" Target="https://ptzoptics.com/wp-content/uploads/2023/09/PT30X-4K-xx-G3.pdf" TargetMode="External"/><Relationship Id="rId78" Type="http://schemas.openxmlformats.org/officeDocument/2006/relationships/hyperlink" Target="https://haverford.imagerelay.com/share/HC-EPTZ-USB-User-Manual" TargetMode="External"/><Relationship Id="rId81" Type="http://schemas.openxmlformats.org/officeDocument/2006/relationships/hyperlink" Target="https://huddlecamhd.imagerelay.com/share/HC20X-SIMPLTRACK3-User-Guide" TargetMode="External"/><Relationship Id="rId4" Type="http://schemas.openxmlformats.org/officeDocument/2006/relationships/hyperlink" Target="https://ptzoptics.com/move-4k/" TargetMode="External"/><Relationship Id="rId9" Type="http://schemas.openxmlformats.org/officeDocument/2006/relationships/hyperlink" Target="https://ptzoptics.imagerelay.com/share/PT-MOVE-SE-G3-Data-Sheet" TargetMode="External"/><Relationship Id="rId13" Type="http://schemas.openxmlformats.org/officeDocument/2006/relationships/hyperlink" Target="https://ptzoptics.com/link-4k/" TargetMode="External"/><Relationship Id="rId18" Type="http://schemas.openxmlformats.org/officeDocument/2006/relationships/hyperlink" Target="https://ptzoptics.imagerelay.com/share/PT-LINK-4K-xx-Data-Sheet" TargetMode="External"/><Relationship Id="rId39" Type="http://schemas.openxmlformats.org/officeDocument/2006/relationships/hyperlink" Target="https://ptzoptics.com/wp-content/uploads/2023/09/PT30X-SE-xx-G3.pdf" TargetMode="External"/><Relationship Id="rId34" Type="http://schemas.openxmlformats.org/officeDocument/2006/relationships/hyperlink" Target="https://ptzoptics.imagerelay.com/share/PT-MOVE-SE-G3-User-Manual" TargetMode="External"/><Relationship Id="rId50" Type="http://schemas.openxmlformats.org/officeDocument/2006/relationships/hyperlink" Target="https://ptzoptics.com/wall-mounts/" TargetMode="External"/><Relationship Id="rId55" Type="http://schemas.openxmlformats.org/officeDocument/2006/relationships/hyperlink" Target="https://ptzoptics.com/pole-mounts/" TargetMode="External"/><Relationship Id="rId76" Type="http://schemas.openxmlformats.org/officeDocument/2006/relationships/hyperlink" Target="https://ptzoptics.com/wp-content/uploads/2023/09/PT-STUDIOPRO.pdf" TargetMode="External"/><Relationship Id="rId7" Type="http://schemas.openxmlformats.org/officeDocument/2006/relationships/hyperlink" Target="https://ptzoptics.com/move-se/" TargetMode="External"/><Relationship Id="rId71" Type="http://schemas.openxmlformats.org/officeDocument/2006/relationships/hyperlink" Target="https://ptzoptics.com/wp-content/uploads/2023/09/PT12X-4K-xx-G3.pdf" TargetMode="External"/><Relationship Id="rId2" Type="http://schemas.openxmlformats.org/officeDocument/2006/relationships/hyperlink" Target="https://ptzoptics.com/move-4k/" TargetMode="External"/><Relationship Id="rId29" Type="http://schemas.openxmlformats.org/officeDocument/2006/relationships/hyperlink" Target="https://haverford.imagerelay.com/share/PT-JOY-G4-User-Manual" TargetMode="External"/><Relationship Id="rId24" Type="http://schemas.openxmlformats.org/officeDocument/2006/relationships/hyperlink" Target="https://ptzoptics.com/wp-content/uploads/2023/09/PT30X-LINK-xx.pdf" TargetMode="External"/><Relationship Id="rId40" Type="http://schemas.openxmlformats.org/officeDocument/2006/relationships/hyperlink" Target="https://huddlecamhd.imagerelay.com/share/HCM-1-xx-Data-Sheet" TargetMode="External"/><Relationship Id="rId45" Type="http://schemas.openxmlformats.org/officeDocument/2006/relationships/hyperlink" Target="https://ptzoptics.imagerelay.com/share/PT-PM-3-WH-Data-Sheet" TargetMode="External"/><Relationship Id="rId66" Type="http://schemas.openxmlformats.org/officeDocument/2006/relationships/hyperlink" Target="https://ptzoptics.imagerelay.com/share/PT-4K-xx-G3-Data-Sheet" TargetMode="External"/></Relationships>
</file>

<file path=xl/worksheets/_rels/sheet12.xml.rels><?xml version="1.0" encoding="UTF-8" standalone="yes"?>
<Relationships xmlns="http://schemas.openxmlformats.org/package/2006/relationships"><Relationship Id="rId8" Type="http://schemas.openxmlformats.org/officeDocument/2006/relationships/hyperlink" Target="https://www.rocware.com/products/rm702-cascade-microphone?srsltid=AfmBOopqdAyzNqf8rvKaleW-i4RTZFfFjaIfChgkhw-YXHY0w03Kp0ZW" TargetMode="External"/><Relationship Id="rId13" Type="http://schemas.openxmlformats.org/officeDocument/2006/relationships/hyperlink" Target="https://www.rocware.com/products/rocware-rc16-4k-usb-ai-webcam-with-110-fov-8x-digital-zoom-and-auto-tracking?variant=43269737152757" TargetMode="External"/><Relationship Id="rId3" Type="http://schemas.openxmlformats.org/officeDocument/2006/relationships/hyperlink" Target="https://www.rocware.com/products/rb20-dual-lens-4k-all-in-one-usb-video-bar" TargetMode="External"/><Relationship Id="rId7" Type="http://schemas.openxmlformats.org/officeDocument/2006/relationships/hyperlink" Target="https://www.rocware.com/products/rocware-rc310-mini-video-ptz-camera-for-online-conference?variant=43270444187893" TargetMode="External"/><Relationship Id="rId12" Type="http://schemas.openxmlformats.org/officeDocument/2006/relationships/hyperlink" Target="https://www.rocware.com/products/mini-video-soundbar-rc08?variant=43268906713333" TargetMode="External"/><Relationship Id="rId2" Type="http://schemas.openxmlformats.org/officeDocument/2006/relationships/hyperlink" Target="https://www.rocware.com/products/rb10-usb-smart-conferencing-videobar?srsltid=AfmBOormehRuyPbmSu5kMP8NbKG55z4NWWM_u1R5BrX0dM9MuwoK42N5" TargetMode="External"/><Relationship Id="rId16" Type="http://schemas.openxmlformats.org/officeDocument/2006/relationships/drawing" Target="../drawings/drawing12.xml"/><Relationship Id="rId1" Type="http://schemas.openxmlformats.org/officeDocument/2006/relationships/hyperlink" Target="https://www.rocware.com/products/video-conference-4k-ai-videobar?srsltid=AfmBOopcs1q6umyM4BSHxYFAXBf5DSPSieGewMe0pX53DQVXx2U-36Gd" TargetMode="External"/><Relationship Id="rId6" Type="http://schemas.openxmlformats.org/officeDocument/2006/relationships/hyperlink" Target="https://www.rocware.com/products/1080p-ptz-usb-camera-rc20?variant=43272822259957" TargetMode="External"/><Relationship Id="rId11" Type="http://schemas.openxmlformats.org/officeDocument/2006/relationships/hyperlink" Target="https://www.rocware.com/products/rt13-rooms-scheduling-meeting-control-panel?variant=45773393920245" TargetMode="External"/><Relationship Id="rId5" Type="http://schemas.openxmlformats.org/officeDocument/2006/relationships/hyperlink" Target="https://www.rocware.com/products/rc-841ux-4k-video-conferencing-ptz-camera-pro" TargetMode="External"/><Relationship Id="rId15" Type="http://schemas.openxmlformats.org/officeDocument/2006/relationships/hyperlink" Target="https://www.rocware.com/products/rocware-rc19-usb-camera-with-built-in-privacy-shelter-and-two-streaming-output90-fov?variant=43269444927733" TargetMode="External"/><Relationship Id="rId10" Type="http://schemas.openxmlformats.org/officeDocument/2006/relationships/hyperlink" Target="https://www.rocware.com/products/s22-hi-fi-speaker?variant=43928729452789" TargetMode="External"/><Relationship Id="rId4" Type="http://schemas.openxmlformats.org/officeDocument/2006/relationships/hyperlink" Target="https://www.rocware.com/products/rc821u-ptz-camera?variant=46593691123957" TargetMode="External"/><Relationship Id="rId9" Type="http://schemas.openxmlformats.org/officeDocument/2006/relationships/hyperlink" Target="https://resources.rocware.com/file/v0bncc164deabf6fe4990b17eef794d107ec5" TargetMode="External"/><Relationship Id="rId14" Type="http://schemas.openxmlformats.org/officeDocument/2006/relationships/hyperlink" Target="https://www.rocware.com/products/rocware-rc17-4k-usb-camera?variant=43269823889653" TargetMode="Externa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8" Type="http://schemas.openxmlformats.org/officeDocument/2006/relationships/hyperlink" Target="https://rethinkav.com/product/rethink-av-4x2-usb-c-hdmi-presentation-switcher/" TargetMode="External"/><Relationship Id="rId3" Type="http://schemas.openxmlformats.org/officeDocument/2006/relationships/hyperlink" Target="https://rethinkav.com/product/rav-sw-2x1hu100-txrx/" TargetMode="External"/><Relationship Id="rId7" Type="http://schemas.openxmlformats.org/officeDocument/2006/relationships/hyperlink" Target="https://rethinkav.com/product/rethink-av-next-generation-4x2-usb-c-hdmi-auto-switcher-with-video-conferencing-support/" TargetMode="External"/><Relationship Id="rId2" Type="http://schemas.openxmlformats.org/officeDocument/2006/relationships/hyperlink" Target="https://rethinkav.com/product/rav-sw-c2x1hu/" TargetMode="External"/><Relationship Id="rId1" Type="http://schemas.openxmlformats.org/officeDocument/2006/relationships/hyperlink" Target="https://rethinkav.com/product/rav-usb-smarthub/" TargetMode="External"/><Relationship Id="rId6" Type="http://schemas.openxmlformats.org/officeDocument/2006/relationships/hyperlink" Target="https://rethinkav.com/product/auto-switcher-with-video-conferencing/" TargetMode="External"/><Relationship Id="rId5" Type="http://schemas.openxmlformats.org/officeDocument/2006/relationships/hyperlink" Target="https://rethinkav.com/product/rav-sw-2x1u2h100-tx-rx-usb-c-auto-switching-extender-with-dual-screen-hdmi-output/" TargetMode="External"/><Relationship Id="rId4" Type="http://schemas.openxmlformats.org/officeDocument/2006/relationships/hyperlink" Target="https://rethinkav.com/product/rav-sw-2x1u2h100-tx-rx-usb-c-auto-switching-extender-with-dual-screen-hdmi-output/" TargetMode="External"/><Relationship Id="rId9"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3" Type="http://schemas.openxmlformats.org/officeDocument/2006/relationships/hyperlink" Target="https://www.nialli.com/cs/c/?cta_guid=f0cdf605-b967-4c05-b8bc-e44a79085726&amp;signature=AAH58kFwxI2DxCdnBJpp8KRp79gjdAU49g&amp;pageId=86213114741&amp;placement_guid=7cf24418-2b83-4354-9a21-8432a8943b39&amp;click=bd5d73d4-56d9-4012-98f3-4c4e11c87b39&amp;hsutk=d34ce210c70e0b83fefc09d63746868a&amp;canon=https%3A%2F%2Fwww.nialli.com%2Fresources&amp;portal_id=7989065&amp;redirect_url=APefjpGQjETX03fVgHOD6nPCn9lEEP9A5LYe8QpTUaJT6exBU4JXR1d_GAxoGjNLVU9bEXJ5DeMZ9MFFLHlqS9gcvoq1LSngUmDp_LZL1iz6czxiTuXR-kg4nZ5tmAC3D8tZ7MyVFFIISSkWxZPh-uX2428tHZ6xJ_gCB_Q3sXa16fgCSsOSsiY&amp;__hstc=111616923.d34ce210c70e0b83fefc09d63746868a.1707771819230.1707771819230.1707771819230.1&amp;__hssc=111616923.1.1707771819230&amp;__hsfp=3974346693&amp;contentType=standard-page" TargetMode="External"/><Relationship Id="rId7" Type="http://schemas.openxmlformats.org/officeDocument/2006/relationships/drawing" Target="../drawings/drawing16.xml"/><Relationship Id="rId2" Type="http://schemas.openxmlformats.org/officeDocument/2006/relationships/hyperlink" Target="https://www.nialli.com/cs/c/?cta_guid=f0cdf605-b967-4c05-b8bc-e44a79085726&amp;signature=AAH58kFwxI2DxCdnBJpp8KRp79gjdAU49g&amp;pageId=86213114741&amp;placement_guid=7cf24418-2b83-4354-9a21-8432a8943b39&amp;click=bd5d73d4-56d9-4012-98f3-4c4e11c87b39&amp;hsutk=d34ce210c70e0b83fefc09d63746868a&amp;canon=https%3A%2F%2Fwww.nialli.com%2Fresources&amp;portal_id=7989065&amp;redirect_url=APefjpGQjETX03fVgHOD6nPCn9lEEP9A5LYe8QpTUaJT6exBU4JXR1d_GAxoGjNLVU9bEXJ5DeMZ9MFFLHlqS9gcvoq1LSngUmDp_LZL1iz6czxiTuXR-kg4nZ5tmAC3D8tZ7MyVFFIISSkWxZPh-uX2428tHZ6xJ_gCB_Q3sXa16fgCSsOSsiY&amp;__hstc=111616923.d34ce210c70e0b83fefc09d63746868a.1707771819230.1707771819230.1707771819230.1&amp;__hssc=111616923.1.1707771819230&amp;__hsfp=3974346693&amp;contentType=standard-page" TargetMode="External"/><Relationship Id="rId1" Type="http://schemas.openxmlformats.org/officeDocument/2006/relationships/hyperlink" Target="https://support.nialli.com/channel-materials/secrets/eGh2cDc1M3N0M205M2dzYX" TargetMode="External"/><Relationship Id="rId6" Type="http://schemas.openxmlformats.org/officeDocument/2006/relationships/printerSettings" Target="../printerSettings/printerSettings8.bin"/><Relationship Id="rId5" Type="http://schemas.openxmlformats.org/officeDocument/2006/relationships/hyperlink" Target="https://www.nialli.com/hubfs/nialli-visual-planner-onboarding-brochure-v5.pdf?hsCtaTracking=aa738f03-cf6b-4759-9ee5-cd1c6d76edfc%7C4241b87c-550f-4753-8720-941e846aa336" TargetMode="External"/><Relationship Id="rId4" Type="http://schemas.openxmlformats.org/officeDocument/2006/relationships/hyperlink" Target="https://www.nialli.com/cs/c/?cta_guid=f0cdf605-b967-4c05-b8bc-e44a79085726&amp;signature=AAH58kFwxI2DxCdnBJpp8KRp79gjdAU49g&amp;pageId=86213114741&amp;placement_guid=7cf24418-2b83-4354-9a21-8432a8943b39&amp;click=bd5d73d4-56d9-4012-98f3-4c4e11c87b39&amp;hsutk=d34ce210c70e0b83fefc09d63746868a&amp;canon=https%3A%2F%2Fwww.nialli.com%2Fresources&amp;portal_id=7989065&amp;redirect_url=APefjpGQjETX03fVgHOD6nPCn9lEEP9A5LYe8QpTUaJT6exBU4JXR1d_GAxoGjNLVU9bEXJ5DeMZ9MFFLHlqS9gcvoq1LSngUmDp_LZL1iz6czxiTuXR-kg4nZ5tmAC3D8tZ7MyVFFIISSkWxZPh-uX2428tHZ6xJ_gCB_Q3sXa16fgCSsOSsiY&amp;__hstc=111616923.d34ce210c70e0b83fefc09d63746868a.1707771819230.1707771819230.1707771819230.1&amp;__hssc=111616923.1.1707771819230&amp;__hsfp=3974346693&amp;contentType=standard-page" TargetMode="External"/></Relationships>
</file>

<file path=xl/worksheets/_rels/sheet17.xml.rels><?xml version="1.0" encoding="UTF-8" standalone="yes"?>
<Relationships xmlns="http://schemas.openxmlformats.org/package/2006/relationships"><Relationship Id="rId8" Type="http://schemas.openxmlformats.org/officeDocument/2006/relationships/hyperlink" Target="https://teamboard.com/wp-content/uploads/2024/10/TB_FX_75_2024_V2-1.pdf" TargetMode="External"/><Relationship Id="rId13" Type="http://schemas.openxmlformats.org/officeDocument/2006/relationships/hyperlink" Target="https://teamboard.com/wp-content/uploads/2025/08/TM_Ultimate_92_SPEC_LETTER_2025.pdf" TargetMode="External"/><Relationship Id="rId18" Type="http://schemas.openxmlformats.org/officeDocument/2006/relationships/printerSettings" Target="../printerSettings/printerSettings9.bin"/><Relationship Id="rId3" Type="http://schemas.openxmlformats.org/officeDocument/2006/relationships/hyperlink" Target="https://unicol.com/pzx10-pozimount-1500-1000-universal-mount" TargetMode="External"/><Relationship Id="rId7" Type="http://schemas.openxmlformats.org/officeDocument/2006/relationships/hyperlink" Target="https://teamboard.com/wp-content/uploads/2024/10/TB_FX_65_2024_V2-1.pdf" TargetMode="External"/><Relationship Id="rId12" Type="http://schemas.openxmlformats.org/officeDocument/2006/relationships/hyperlink" Target="https://teamboard.com/product/teamboard-ultimate/" TargetMode="External"/><Relationship Id="rId17" Type="http://schemas.openxmlformats.org/officeDocument/2006/relationships/hyperlink" Target="https://www.jupiter.com/wp-content/uploads/2025/09/DS_Pana-Displays_09052025.pdf" TargetMode="External"/><Relationship Id="rId2" Type="http://schemas.openxmlformats.org/officeDocument/2006/relationships/hyperlink" Target="https://unicol.com/pzx9u-slimline-pozimount" TargetMode="External"/><Relationship Id="rId16" Type="http://schemas.openxmlformats.org/officeDocument/2006/relationships/hyperlink" Target="https://www.jupiter.com/wp-content/uploads/2025/09/DS_Pana-Displays_09052025.pdf" TargetMode="External"/><Relationship Id="rId1" Type="http://schemas.openxmlformats.org/officeDocument/2006/relationships/hyperlink" Target="https://unicol.com/sbm9-sound-bar-mount-up-to-110-inch" TargetMode="External"/><Relationship Id="rId6" Type="http://schemas.openxmlformats.org/officeDocument/2006/relationships/hyperlink" Target="https://teamboard.com/product/teamboard-fx-interactive-panel/" TargetMode="External"/><Relationship Id="rId11" Type="http://schemas.openxmlformats.org/officeDocument/2006/relationships/hyperlink" Target="https://teamboard.com/wp-content/uploads/2024/04/TM_UltraWide_105_SPEC_LETTER_2024.pdf" TargetMode="External"/><Relationship Id="rId5" Type="http://schemas.openxmlformats.org/officeDocument/2006/relationships/hyperlink" Target="https://teamboard.com/product/teamboard-fx-interactive-panel/" TargetMode="External"/><Relationship Id="rId15" Type="http://schemas.openxmlformats.org/officeDocument/2006/relationships/hyperlink" Target="https://www.jupiter.com/pana81/" TargetMode="External"/><Relationship Id="rId10" Type="http://schemas.openxmlformats.org/officeDocument/2006/relationships/hyperlink" Target="https://teamboard.com/product/teamboard-ultimate/" TargetMode="External"/><Relationship Id="rId19" Type="http://schemas.openxmlformats.org/officeDocument/2006/relationships/drawing" Target="../drawings/drawing17.xml"/><Relationship Id="rId4" Type="http://schemas.openxmlformats.org/officeDocument/2006/relationships/hyperlink" Target="https://teamboard.com/product/teamboard-fx-interactive-panel/" TargetMode="External"/><Relationship Id="rId9" Type="http://schemas.openxmlformats.org/officeDocument/2006/relationships/hyperlink" Target="https://teamboard.com/wp-content/uploads/2024/10/TB_FX_86_2024_V2-1.pdf" TargetMode="External"/><Relationship Id="rId14" Type="http://schemas.openxmlformats.org/officeDocument/2006/relationships/hyperlink" Target="https://www.jupiter.com/pana105/" TargetMode="Externa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3" Type="http://schemas.openxmlformats.org/officeDocument/2006/relationships/hyperlink" Target="https://www.nureva.com/audio-conferencing/hdl410?utm_term=&amp;utm_campaign=HDL+Generic+-+Awareness&amp;utm_source=adwords&amp;utm_medium=ppc&amp;hsa_net=adwords&amp;hsa_ad=685557643352&amp;hsa_mt=&amp;hsa_acc=3756638171&amp;hsa_src=g&amp;hsa_tgt=aud-1723539895660:dsa-1927520019293&amp;hsa_grp=119803649641&amp;hsa_cam=12051045346&amp;hsa_kw=&amp;hsa_ver=3&amp;gad_source=1&amp;gclid=CjwKCAiA29auBhBxEiwAnKcSqoelUrgx4fuvm4pcQlToC-mblL6X8hFoWXohRhRtRhdAMoi044hMlRoCWlsQAvD_BwE" TargetMode="External"/><Relationship Id="rId2" Type="http://schemas.openxmlformats.org/officeDocument/2006/relationships/hyperlink" Target="https://www.nureva.com/audio-conferencing/hdl200" TargetMode="External"/><Relationship Id="rId1" Type="http://schemas.openxmlformats.org/officeDocument/2006/relationships/hyperlink" Target="https://www.jupiter.com/pana105/" TargetMode="External"/><Relationship Id="rId5" Type="http://schemas.openxmlformats.org/officeDocument/2006/relationships/drawing" Target="../drawings/drawing19.xml"/><Relationship Id="rId4" Type="http://schemas.openxmlformats.org/officeDocument/2006/relationships/hyperlink" Target="https://www.nureva.com/audio-conferencing/hdl200"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8" Type="http://schemas.openxmlformats.org/officeDocument/2006/relationships/hyperlink" Target="https://ptzoptics.imagerelay.com/share/PT-CM-3-xx--Ceiling-Mount-Data-Sheet" TargetMode="External"/><Relationship Id="rId13" Type="http://schemas.openxmlformats.org/officeDocument/2006/relationships/hyperlink" Target="https://ptzoptics.com/move-4k/" TargetMode="External"/><Relationship Id="rId18" Type="http://schemas.openxmlformats.org/officeDocument/2006/relationships/hyperlink" Target="https://www.nureva.com/products/hdx-series/2-bar?hsCtaAttrib=198657535107" TargetMode="External"/><Relationship Id="rId26" Type="http://schemas.openxmlformats.org/officeDocument/2006/relationships/hyperlink" Target="https://www.nureva.com/products/hdx-series/4-bar?hsCtaAttrib=198657536433" TargetMode="External"/><Relationship Id="rId3" Type="http://schemas.openxmlformats.org/officeDocument/2006/relationships/hyperlink" Target="https://www.nureva.com/audio-conferencing/hdl310" TargetMode="External"/><Relationship Id="rId21" Type="http://schemas.openxmlformats.org/officeDocument/2006/relationships/hyperlink" Target="https://www.nureva.com/products/hdx-series/4-bar-1-pod?hsCtaAttrib=198657536527" TargetMode="External"/><Relationship Id="rId7" Type="http://schemas.openxmlformats.org/officeDocument/2006/relationships/hyperlink" Target="https://ptzoptics.imagerelay.com/share/PT-CM-1-xx-Data-Sheet" TargetMode="External"/><Relationship Id="rId12" Type="http://schemas.openxmlformats.org/officeDocument/2006/relationships/hyperlink" Target="https://ptzoptics.com/move-4k/" TargetMode="External"/><Relationship Id="rId17" Type="http://schemas.openxmlformats.org/officeDocument/2006/relationships/hyperlink" Target="https://www.axeos.net/en/av-solutions/camera-mounts-and-screen-wall-mounts/562-nureva-hdl200.html" TargetMode="External"/><Relationship Id="rId25" Type="http://schemas.openxmlformats.org/officeDocument/2006/relationships/hyperlink" Target="https://www.nureva.com/products/hdx-series/4-bar-2-pod?hsCtaAttrib=198657536556" TargetMode="External"/><Relationship Id="rId2" Type="http://schemas.openxmlformats.org/officeDocument/2006/relationships/hyperlink" Target="https://www.nureva.com/audio-conferencing/hdl410?utm_term=&amp;utm_campaign=HDL+Generic+-+Awareness&amp;utm_source=adwords&amp;utm_medium=ppc&amp;hsa_net=adwords&amp;hsa_ad=685557643352&amp;hsa_mt=&amp;hsa_acc=3756638171&amp;hsa_src=g&amp;hsa_tgt=aud-1723539895660:dsa-1927520019293&amp;hsa_grp=119803649641&amp;hsa_cam=12051045346&amp;hsa_kw=&amp;hsa_ver=3&amp;gad_source=1&amp;gclid=CjwKCAiA29auBhBxEiwAnKcSqoelUrgx4fuvm4pcQlToC-mblL6X8hFoWXohRhRtRhdAMoi044hMlRoCWlsQAvD_BwE" TargetMode="External"/><Relationship Id="rId16" Type="http://schemas.openxmlformats.org/officeDocument/2006/relationships/hyperlink" Target="https://www.axeos.net/en/av-solutions/camera-mounts-and-screen-wall-mounts/557-nureva-hdl300-hdl310.html" TargetMode="External"/><Relationship Id="rId20" Type="http://schemas.openxmlformats.org/officeDocument/2006/relationships/hyperlink" Target="https://www.nureva.com/products/hdx-series/4-bar?hsCtaAttrib=198657536433" TargetMode="External"/><Relationship Id="rId29" Type="http://schemas.openxmlformats.org/officeDocument/2006/relationships/drawing" Target="../drawings/drawing3.xml"/><Relationship Id="rId1" Type="http://schemas.openxmlformats.org/officeDocument/2006/relationships/hyperlink" Target="https://www.nureva.com/audio-conferencing/hdl200" TargetMode="External"/><Relationship Id="rId6" Type="http://schemas.openxmlformats.org/officeDocument/2006/relationships/hyperlink" Target="https://ptzoptics.imagerelay.com/share/PT-WM-3-xx-Wall-Mount-Data-Sheet" TargetMode="External"/><Relationship Id="rId11" Type="http://schemas.openxmlformats.org/officeDocument/2006/relationships/hyperlink" Target="https://huddlecamhd.imagerelay.com/share/HCM-2C-WH-Data-Sheet" TargetMode="External"/><Relationship Id="rId24" Type="http://schemas.openxmlformats.org/officeDocument/2006/relationships/hyperlink" Target="https://cta-service-cms2.hubspot.com/web-interactives/public/v1/track/click?encryptedPayload=AVxigLISR6rpCjFNRoE9kf%2B0ZRvJvu3RmVBQdzh8vObAxbyVhkfYn4NNLGIrvVLyKh8EZ4TFwCO1FCMeh5fAVsmHqIeCGfnp0rtOxI6VfgxG8z9KepwDMdzHBUbOV7DYu3DilfeDEJkF1t8E2vaoXIn2FwBDF5K6W7o1BJJfGTec7Gkct5AYRglrjQlOqBXJWYSC6HDBXp9XhbJPYBdQ7PLyPCDVjC19%2BvijoKOFp3pLGCcYCeOz2ZEDwdkCrF0Z3PxTciPzwfCq4yIrOj8%3D&amp;portalId=403995&amp;webInteractiveContentId=156729035662&amp;webInteractiveId=299268808610&amp;containerType=EMBEDDED&amp;campaignId=c36b0103-b52b-4786-b10f-8dbc59eb86d5&amp;pageUrl=https%3A%2F%2Fwww.nureva.com%2Fproducts%2Fhdl-series%2Fhdl200&amp;pageTitle=Flexible+audio+system+for+medium-sized+spaces+%7C+Nureva+HDL200&amp;referrer=&amp;userAgent=Mozilla%2F5.0+%28Windows+NT+10.0%3B+Win64%3B+x64%29+AppleWebKit%2F537.36+%28KHTML%2C+like+Gecko%29+Chrome%2F147.0.0.0+Safari%2F537.36&amp;hutk=655570566a7033fb84947302ab28f3b2&amp;hssc=199779889.19.1777544163495&amp;hstc=199779889.655570566a7033fb84947302ab28f3b2.1768901185426.1777476888000.1777544163495.16&amp;pageId=85108335245&amp;analyticsPageId=85108335245&amp;hsfp=5455b21a796fa10b864ab1c0e88edd6f&amp;canonicalUrl=https%3A%2F%2Fwww.nureva.com%2Fproducts%2Fhdl-series%2Fhdl200&amp;contentType=standard-page&amp;__hstc=199779889.655570566a7033fb84947302ab28f3b2.1768901185426.1777476888000.1777544163495.16&amp;__hssc=199779889.19.1777544163495&amp;__hsfp=5455b21a796fa10b864ab1c0e88edd6f" TargetMode="External"/><Relationship Id="rId5" Type="http://schemas.openxmlformats.org/officeDocument/2006/relationships/hyperlink" Target="https://huddlecamhd.imagerelay.com/share/HCM-2-xx-Data-Sheet" TargetMode="External"/><Relationship Id="rId15" Type="http://schemas.openxmlformats.org/officeDocument/2006/relationships/hyperlink" Target="https://inogeni.com/product/cam230/" TargetMode="External"/><Relationship Id="rId23" Type="http://schemas.openxmlformats.org/officeDocument/2006/relationships/hyperlink" Target="https://www.nureva.com/products/hdx-series/2-bar?hsCtaAttrib=198657535107" TargetMode="External"/><Relationship Id="rId28" Type="http://schemas.openxmlformats.org/officeDocument/2006/relationships/hyperlink" Target="https://www.nureva.com/products/hdx-series/2-bar-1-pod?hsCtaAttrib=198657536420" TargetMode="External"/><Relationship Id="rId10" Type="http://schemas.openxmlformats.org/officeDocument/2006/relationships/hyperlink" Target="https://huddlecamhd.imagerelay.com/share/HCM-1C-WH-Data-Sheet" TargetMode="External"/><Relationship Id="rId19" Type="http://schemas.openxmlformats.org/officeDocument/2006/relationships/hyperlink" Target="https://www.nureva.com/products/hdx-series/2-bar-1-pod?hsCtaAttrib=198657536420" TargetMode="External"/><Relationship Id="rId4" Type="http://schemas.openxmlformats.org/officeDocument/2006/relationships/hyperlink" Target="https://huddlecamhd.imagerelay.com/share/HCM-1-xx-Data-Sheet" TargetMode="External"/><Relationship Id="rId9" Type="http://schemas.openxmlformats.org/officeDocument/2006/relationships/hyperlink" Target="https://ptzoptics.imagerelay.com/share/PT-PM-3-WH-Data-Sheet" TargetMode="External"/><Relationship Id="rId14" Type="http://schemas.openxmlformats.org/officeDocument/2006/relationships/hyperlink" Target="https://ptzoptics.com/move-4k/" TargetMode="External"/><Relationship Id="rId22" Type="http://schemas.openxmlformats.org/officeDocument/2006/relationships/hyperlink" Target="https://www.nureva.com/products/hdx-series/4-bar-2-pod?hsCtaAttrib=198657536556" TargetMode="External"/><Relationship Id="rId27" Type="http://schemas.openxmlformats.org/officeDocument/2006/relationships/hyperlink" Target="https://www.nureva.com/products/hdx-series/2-bar-1-pod?hsCtaAttrib=198657536420"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https://www.jupiter.com/pana34/" TargetMode="External"/><Relationship Id="rId13" Type="http://schemas.openxmlformats.org/officeDocument/2006/relationships/hyperlink" Target="https://eu.peerless-av.com/products/sf680p" TargetMode="External"/><Relationship Id="rId18" Type="http://schemas.openxmlformats.org/officeDocument/2006/relationships/hyperlink" Target="https://www.jupiter.com/wp-content/uploads/2023/10/DS_Zavus-XP_100923.pdf" TargetMode="External"/><Relationship Id="rId26" Type="http://schemas.openxmlformats.org/officeDocument/2006/relationships/hyperlink" Target="https://www.jupiter.com/wp-content/uploads/2025/09/DS_Pana-Displays_09052025.pdf" TargetMode="External"/><Relationship Id="rId3" Type="http://schemas.openxmlformats.org/officeDocument/2006/relationships/hyperlink" Target="https://www.jupiter.com/displays/pana-x/jpcm/" TargetMode="External"/><Relationship Id="rId21" Type="http://schemas.openxmlformats.org/officeDocument/2006/relationships/hyperlink" Target="https://www.jupiter.com/wp-content/uploads/2025/12/DS_Pana-X_12042025.pdf" TargetMode="External"/><Relationship Id="rId7" Type="http://schemas.openxmlformats.org/officeDocument/2006/relationships/hyperlink" Target="https://www.jupiter.com/pana81/" TargetMode="External"/><Relationship Id="rId12" Type="http://schemas.openxmlformats.org/officeDocument/2006/relationships/hyperlink" Target="https://eu.peerless-av.com/products/st632p" TargetMode="External"/><Relationship Id="rId17" Type="http://schemas.openxmlformats.org/officeDocument/2006/relationships/hyperlink" Target="https://www.jupiter.com/zavus/" TargetMode="External"/><Relationship Id="rId25" Type="http://schemas.openxmlformats.org/officeDocument/2006/relationships/hyperlink" Target="https://n4g9g5y2.delivery.rocketcdn.me/wp-content/uploads/2024/05/DS_Pana-Displays_05222024.pdf" TargetMode="External"/><Relationship Id="rId2" Type="http://schemas.openxmlformats.org/officeDocument/2006/relationships/hyperlink" Target="https://www.jupiter.com/displays/pana-x/jpcm/" TargetMode="External"/><Relationship Id="rId16" Type="http://schemas.openxmlformats.org/officeDocument/2006/relationships/hyperlink" Target="https://www.jupiter.com/zavus/" TargetMode="External"/><Relationship Id="rId20" Type="http://schemas.openxmlformats.org/officeDocument/2006/relationships/hyperlink" Target="https://www.jupiter.com/pana81/" TargetMode="External"/><Relationship Id="rId1" Type="http://schemas.openxmlformats.org/officeDocument/2006/relationships/hyperlink" Target="https://www.jupiter.com/wp-content/uploads/2025/12/DS_Pana-X_12042025.pdf" TargetMode="External"/><Relationship Id="rId6" Type="http://schemas.openxmlformats.org/officeDocument/2006/relationships/hyperlink" Target="https://www.jupiter.com/pana105/" TargetMode="External"/><Relationship Id="rId11" Type="http://schemas.openxmlformats.org/officeDocument/2006/relationships/hyperlink" Target="https://eu.peerless-av.com/products/sf632p" TargetMode="External"/><Relationship Id="rId24" Type="http://schemas.openxmlformats.org/officeDocument/2006/relationships/hyperlink" Target="https://www.jupiter.com/wp-content/uploads/2025/09/DS_Pana-Displays_09052025.pdf" TargetMode="External"/><Relationship Id="rId5" Type="http://schemas.openxmlformats.org/officeDocument/2006/relationships/hyperlink" Target="https://www.jupiter.com/pana105/" TargetMode="External"/><Relationship Id="rId15" Type="http://schemas.openxmlformats.org/officeDocument/2006/relationships/hyperlink" Target="https://eu.peerless-av.com/products/sr598w" TargetMode="External"/><Relationship Id="rId23" Type="http://schemas.openxmlformats.org/officeDocument/2006/relationships/hyperlink" Target="https://www.jupiter.com/wp-content/uploads/2025/09/DS_Pana-Displays_09052025.pdf" TargetMode="External"/><Relationship Id="rId28" Type="http://schemas.openxmlformats.org/officeDocument/2006/relationships/drawing" Target="../drawings/drawing4.xml"/><Relationship Id="rId10" Type="http://schemas.openxmlformats.org/officeDocument/2006/relationships/hyperlink" Target="https://eu.peerless-av.com/products/sa740p" TargetMode="External"/><Relationship Id="rId19" Type="http://schemas.openxmlformats.org/officeDocument/2006/relationships/hyperlink" Target="https://www.jupiter.com/wp-content/uploads/2023/10/DS_Zavus-XP_100923.pdf" TargetMode="External"/><Relationship Id="rId4" Type="http://schemas.openxmlformats.org/officeDocument/2006/relationships/hyperlink" Target="https://www.jupiter.com/displays/pana-x/jpcm/" TargetMode="External"/><Relationship Id="rId9" Type="http://schemas.openxmlformats.org/officeDocument/2006/relationships/hyperlink" Target="https://n4g9g5y2.rocketcdn.me/wp-content/uploads/2024/01/Pana-OPS.pdf" TargetMode="External"/><Relationship Id="rId14" Type="http://schemas.openxmlformats.org/officeDocument/2006/relationships/hyperlink" Target="https://eu.peerless-av.com/products/acc-v1500x" TargetMode="External"/><Relationship Id="rId22" Type="http://schemas.openxmlformats.org/officeDocument/2006/relationships/hyperlink" Target="https://www.jupiter.com/wp-content/uploads/2025/09/DS_Pana-Displays_09052025.pdf" TargetMode="External"/><Relationship Id="rId27"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3" Type="http://schemas.openxmlformats.org/officeDocument/2006/relationships/hyperlink" Target="https://www.maxhub.com/en/cmb_series/" TargetMode="External"/><Relationship Id="rId7" Type="http://schemas.openxmlformats.org/officeDocument/2006/relationships/drawing" Target="../drawings/drawing5.xml"/><Relationship Id="rId2" Type="http://schemas.openxmlformats.org/officeDocument/2006/relationships/hyperlink" Target="https://www.maxhub.com/en/cmb_series/" TargetMode="External"/><Relationship Id="rId1" Type="http://schemas.openxmlformats.org/officeDocument/2006/relationships/hyperlink" Target="https://www.maxhub.com/en/cmb_series/" TargetMode="External"/><Relationship Id="rId6" Type="http://schemas.openxmlformats.org/officeDocument/2006/relationships/printerSettings" Target="../printerSettings/printerSettings2.bin"/><Relationship Id="rId5" Type="http://schemas.openxmlformats.org/officeDocument/2006/relationships/hyperlink" Target="https://sgp-cstore-pub.maxhub.com/maxhub_global_public/upload/b9e5iakdr/MAXHUB%20Raptor3%20Lite%20(SMD)%20LP135F07%20Specifications%20Sheet%20(1).pdf" TargetMode="External"/><Relationship Id="rId4" Type="http://schemas.openxmlformats.org/officeDocument/2006/relationships/hyperlink" Target="https://www.maxhub.com/en/cmb_series/" TargetMode="Externa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8" Type="http://schemas.openxmlformats.org/officeDocument/2006/relationships/hyperlink" Target="https://www.iadea.com/wp-content/uploads/2019/10/PWM-011_Quick-Start-Guide_2019OCT_web.pdf" TargetMode="External"/><Relationship Id="rId13" Type="http://schemas.openxmlformats.org/officeDocument/2006/relationships/hyperlink" Target="https://www.iadea.com/products/wrp-1000/" TargetMode="External"/><Relationship Id="rId18" Type="http://schemas.openxmlformats.org/officeDocument/2006/relationships/hyperlink" Target="https://www.iadea.com/products/gang-box-mount/" TargetMode="External"/><Relationship Id="rId3" Type="http://schemas.openxmlformats.org/officeDocument/2006/relationships/hyperlink" Target="https://www.iadea.com/products/iadeacare/" TargetMode="External"/><Relationship Id="rId21" Type="http://schemas.openxmlformats.org/officeDocument/2006/relationships/drawing" Target="../drawings/drawing7.xml"/><Relationship Id="rId7" Type="http://schemas.openxmlformats.org/officeDocument/2006/relationships/hyperlink" Target="https://www.iadea.com/wp-content/uploads/2018/10/PGM-001_Brochure_2018OCT_web.pdf" TargetMode="External"/><Relationship Id="rId12" Type="http://schemas.openxmlformats.org/officeDocument/2006/relationships/hyperlink" Target="https://www.iadea.com/products/wrp-1000/" TargetMode="External"/><Relationship Id="rId17" Type="http://schemas.openxmlformats.org/officeDocument/2006/relationships/hyperlink" Target="https://support.iadea.com/hc/en-us/articles/115001309263-GPIO-Event-Trigger-Interactivitiy-A-new-way-to-lift-n-learn-the-product-using-IAdea-PIO-101-GPIO-extender" TargetMode="External"/><Relationship Id="rId2" Type="http://schemas.openxmlformats.org/officeDocument/2006/relationships/hyperlink" Target="https://www.iadea.com/wp-content/uploads/XMP-8552_Web-version-1.pdf" TargetMode="External"/><Relationship Id="rId16" Type="http://schemas.openxmlformats.org/officeDocument/2006/relationships/hyperlink" Target="https://www.iadea.com/wp-content/uploads/WRP1000-A12-brochure-1.pdf" TargetMode="External"/><Relationship Id="rId20" Type="http://schemas.openxmlformats.org/officeDocument/2006/relationships/printerSettings" Target="../printerSettings/printerSettings4.bin"/><Relationship Id="rId1" Type="http://schemas.openxmlformats.org/officeDocument/2006/relationships/hyperlink" Target="https://www.iadea.com/products/xmp-8552-xmp-8550/" TargetMode="External"/><Relationship Id="rId6" Type="http://schemas.openxmlformats.org/officeDocument/2006/relationships/hyperlink" Target="https://www.iadea.com/products/signapps-express/" TargetMode="External"/><Relationship Id="rId11" Type="http://schemas.openxmlformats.org/officeDocument/2006/relationships/hyperlink" Target="https://www.iadea.com/products/xds-1078/" TargetMode="External"/><Relationship Id="rId5" Type="http://schemas.openxmlformats.org/officeDocument/2006/relationships/hyperlink" Target="https://www.iadea.com/products/iadeacare/" TargetMode="External"/><Relationship Id="rId15" Type="http://schemas.openxmlformats.org/officeDocument/2006/relationships/hyperlink" Target="https://www.iadea.com/wp-content/uploads/WRP1000-A12-brochure-1.pdf" TargetMode="External"/><Relationship Id="rId10" Type="http://schemas.openxmlformats.org/officeDocument/2006/relationships/hyperlink" Target="https://www.iadea.com/wp-content/uploads/XDS-1078-A12-Brochure-July-2023_compressed.pdf" TargetMode="External"/><Relationship Id="rId19" Type="http://schemas.openxmlformats.org/officeDocument/2006/relationships/hyperlink" Target="https://support.iadea.com/hc/en-us/article_attachments/900008850543/PGP-101_QSG_2021-04-21.pdf" TargetMode="External"/><Relationship Id="rId4" Type="http://schemas.openxmlformats.org/officeDocument/2006/relationships/hyperlink" Target="https://www.iadea.com/products/iadeacare/" TargetMode="External"/><Relationship Id="rId9" Type="http://schemas.openxmlformats.org/officeDocument/2006/relationships/hyperlink" Target="https://www.iadea.com/products/window-mount/" TargetMode="External"/><Relationship Id="rId14" Type="http://schemas.openxmlformats.org/officeDocument/2006/relationships/hyperlink" Target="https://www.iadea.com/products/wrp-1000/" TargetMode="External"/></Relationships>
</file>

<file path=xl/worksheets/_rels/sheet8.xml.rels><?xml version="1.0" encoding="UTF-8" standalone="yes"?>
<Relationships xmlns="http://schemas.openxmlformats.org/package/2006/relationships"><Relationship Id="rId13" Type="http://schemas.openxmlformats.org/officeDocument/2006/relationships/hyperlink" Target="https://www.prodvx.com/products/tmp-15x" TargetMode="External"/><Relationship Id="rId18" Type="http://schemas.openxmlformats.org/officeDocument/2006/relationships/hyperlink" Target="https://www.prodvx.com/products/ds-75" TargetMode="External"/><Relationship Id="rId26" Type="http://schemas.openxmlformats.org/officeDocument/2006/relationships/hyperlink" Target="https://www.prodvx.com/products/sb-50" TargetMode="External"/><Relationship Id="rId39" Type="http://schemas.openxmlformats.org/officeDocument/2006/relationships/hyperlink" Target="https://www.prodvx.com/products/appc-22xp" TargetMode="External"/><Relationship Id="rId21" Type="http://schemas.openxmlformats.org/officeDocument/2006/relationships/hyperlink" Target="https://www.prodvx.com/products/ds-20" TargetMode="External"/><Relationship Id="rId34" Type="http://schemas.openxmlformats.org/officeDocument/2006/relationships/hyperlink" Target="https://www.prodvx.com/products/appc-12xp-r23" TargetMode="External"/><Relationship Id="rId42" Type="http://schemas.openxmlformats.org/officeDocument/2006/relationships/printerSettings" Target="../printerSettings/printerSettings5.bin"/><Relationship Id="rId7" Type="http://schemas.openxmlformats.org/officeDocument/2006/relationships/hyperlink" Target="https://www.prodvx.com/products/uw-28" TargetMode="External"/><Relationship Id="rId2" Type="http://schemas.openxmlformats.org/officeDocument/2006/relationships/hyperlink" Target="https://www.prodvx.com/products/appc-7xpln" TargetMode="External"/><Relationship Id="rId16" Type="http://schemas.openxmlformats.org/officeDocument/2006/relationships/hyperlink" Target="https://www.prodvx.com/products/abpc-4220" TargetMode="External"/><Relationship Id="rId20" Type="http://schemas.openxmlformats.org/officeDocument/2006/relationships/hyperlink" Target="https://www.prodvx.com/products/ds-15" TargetMode="External"/><Relationship Id="rId29" Type="http://schemas.openxmlformats.org/officeDocument/2006/relationships/hyperlink" Target="https://www.prodvx.com/products/bar-10-1d-2d-module" TargetMode="External"/><Relationship Id="rId41" Type="http://schemas.openxmlformats.org/officeDocument/2006/relationships/hyperlink" Target="https://www.prodvx.com/products/5010730-appc-10sfn" TargetMode="External"/><Relationship Id="rId1" Type="http://schemas.openxmlformats.org/officeDocument/2006/relationships/hyperlink" Target="https://www.prodvx.com/products/appc-7xpl" TargetMode="External"/><Relationship Id="rId6" Type="http://schemas.openxmlformats.org/officeDocument/2006/relationships/hyperlink" Target="https://www.prodvx.com/products/uw-24" TargetMode="External"/><Relationship Id="rId11" Type="http://schemas.openxmlformats.org/officeDocument/2006/relationships/hyperlink" Target="https://www.prodvx.com/products/sd-18" TargetMode="External"/><Relationship Id="rId24" Type="http://schemas.openxmlformats.org/officeDocument/2006/relationships/hyperlink" Target="https://www.prodvx.com/products/ds-40" TargetMode="External"/><Relationship Id="rId32" Type="http://schemas.openxmlformats.org/officeDocument/2006/relationships/hyperlink" Target="https://www.prodvx.com/products/pogo-rgb-led-bar" TargetMode="External"/><Relationship Id="rId37" Type="http://schemas.openxmlformats.org/officeDocument/2006/relationships/hyperlink" Target="https://www.prodvx.com/products/appc-32x-r23" TargetMode="External"/><Relationship Id="rId40" Type="http://schemas.openxmlformats.org/officeDocument/2006/relationships/hyperlink" Target="https://www.prodvx.com/products/5010740-appc-10sfa" TargetMode="External"/><Relationship Id="rId5" Type="http://schemas.openxmlformats.org/officeDocument/2006/relationships/hyperlink" Target="https://www.prodvx.com/products/ippc-32" TargetMode="External"/><Relationship Id="rId15" Type="http://schemas.openxmlformats.org/officeDocument/2006/relationships/hyperlink" Target="https://www.prodvx.com/products/abpc-4200" TargetMode="External"/><Relationship Id="rId23" Type="http://schemas.openxmlformats.org/officeDocument/2006/relationships/hyperlink" Target="https://www.prodvx.com/products/ds-30" TargetMode="External"/><Relationship Id="rId28" Type="http://schemas.openxmlformats.org/officeDocument/2006/relationships/hyperlink" Target="https://www.prodvx.com/products/pogo-nfc-module" TargetMode="External"/><Relationship Id="rId36" Type="http://schemas.openxmlformats.org/officeDocument/2006/relationships/hyperlink" Target="https://www.prodvx.com/products/appc-24x-r23" TargetMode="External"/><Relationship Id="rId10" Type="http://schemas.openxmlformats.org/officeDocument/2006/relationships/hyperlink" Target="https://www.prodvx.com/products/sd-15" TargetMode="External"/><Relationship Id="rId19" Type="http://schemas.openxmlformats.org/officeDocument/2006/relationships/hyperlink" Target="https://www.prodvx.com/products/ds-10" TargetMode="External"/><Relationship Id="rId31" Type="http://schemas.openxmlformats.org/officeDocument/2006/relationships/hyperlink" Target="https://www.prodvx.com/products/gm-75-glass-mount-bracket-single-plate" TargetMode="External"/><Relationship Id="rId4" Type="http://schemas.openxmlformats.org/officeDocument/2006/relationships/hyperlink" Target="https://www.prodvx.com/products/ippc-24" TargetMode="External"/><Relationship Id="rId9" Type="http://schemas.openxmlformats.org/officeDocument/2006/relationships/hyperlink" Target="https://www.prodvx.com/products/sd-14" TargetMode="External"/><Relationship Id="rId14" Type="http://schemas.openxmlformats.org/officeDocument/2006/relationships/hyperlink" Target="https://www.prodvx.com/products/tmp-22x" TargetMode="External"/><Relationship Id="rId22" Type="http://schemas.openxmlformats.org/officeDocument/2006/relationships/hyperlink" Target="https://www.prodvx.com/products/ds-25" TargetMode="External"/><Relationship Id="rId27" Type="http://schemas.openxmlformats.org/officeDocument/2006/relationships/hyperlink" Target="https://www.prodvx.com/products/wm-35" TargetMode="External"/><Relationship Id="rId30" Type="http://schemas.openxmlformats.org/officeDocument/2006/relationships/hyperlink" Target="https://www.prodvx.com/products/pogo-camera-2mp" TargetMode="External"/><Relationship Id="rId35" Type="http://schemas.openxmlformats.org/officeDocument/2006/relationships/hyperlink" Target="https://www.prodvx.com/products/appc-13xp-r23" TargetMode="External"/><Relationship Id="rId43" Type="http://schemas.openxmlformats.org/officeDocument/2006/relationships/drawing" Target="../drawings/drawing8.xml"/><Relationship Id="rId8" Type="http://schemas.openxmlformats.org/officeDocument/2006/relationships/hyperlink" Target="https://www.prodvx.com/products/sd-10" TargetMode="External"/><Relationship Id="rId3" Type="http://schemas.openxmlformats.org/officeDocument/2006/relationships/hyperlink" Target="https://www.prodvx.com/uploads/media/products/appc-10slbe/ProDVX_QSG_APPC_10SLBe_v2.pdf" TargetMode="External"/><Relationship Id="rId12" Type="http://schemas.openxmlformats.org/officeDocument/2006/relationships/hyperlink" Target="https://www.prodvx.com/products/sd-22" TargetMode="External"/><Relationship Id="rId17" Type="http://schemas.openxmlformats.org/officeDocument/2006/relationships/hyperlink" Target="https://www.prodvx.com/products/wm-25" TargetMode="External"/><Relationship Id="rId25" Type="http://schemas.openxmlformats.org/officeDocument/2006/relationships/hyperlink" Target="https://www.prodvx.com/products/fs-10" TargetMode="External"/><Relationship Id="rId33" Type="http://schemas.openxmlformats.org/officeDocument/2006/relationships/hyperlink" Target="https://www.prodvx.com/products/appc-10xpl-r23" TargetMode="External"/><Relationship Id="rId38" Type="http://schemas.openxmlformats.org/officeDocument/2006/relationships/hyperlink" Target="https://www.prodvx.com/products/appc-15xp" TargetMode="External"/></Relationships>
</file>

<file path=xl/worksheets/_rels/sheet9.xml.rels><?xml version="1.0" encoding="UTF-8" standalone="yes"?>
<Relationships xmlns="http://schemas.openxmlformats.org/package/2006/relationships"><Relationship Id="rId8" Type="http://schemas.openxmlformats.org/officeDocument/2006/relationships/hyperlink" Target="https://products.biamp.com/product-details/-/o/d/Evoko-Liso-Freestand-Mount/ecom-item/909.1934.900" TargetMode="External"/><Relationship Id="rId13" Type="http://schemas.openxmlformats.org/officeDocument/2006/relationships/hyperlink" Target="https://products.biamp.com/product-details/-/o/d/Evoko-Naso-Wall-Mounting-Kit/ecom-item/909.1938.900" TargetMode="External"/><Relationship Id="rId18" Type="http://schemas.openxmlformats.org/officeDocument/2006/relationships/hyperlink" Target="https://products.biamp.com/product-details/-/o/d/Evoko-Kleeo-Desk-Manager-1-Pack/ecom-item/910.1970.900" TargetMode="External"/><Relationship Id="rId3" Type="http://schemas.openxmlformats.org/officeDocument/2006/relationships/hyperlink" Target="https://products.biamp.com/product-details/-/o/d/Evoko-Liso-Room-Manager/ecom-item/910.1969.900" TargetMode="External"/><Relationship Id="rId21" Type="http://schemas.openxmlformats.org/officeDocument/2006/relationships/hyperlink" Target="https://products.biamp.com/product-details/-/o/d/EasyConnect-MPX-200/ecom-item/911.2240.900" TargetMode="External"/><Relationship Id="rId7" Type="http://schemas.openxmlformats.org/officeDocument/2006/relationships/hyperlink" Target="https://products.biamp.com/product-details/-/o/d/Evoko-Liso-Tilt-Glass-Wall-Mount-Kit/ecom-item/909.1933.900" TargetMode="External"/><Relationship Id="rId12" Type="http://schemas.openxmlformats.org/officeDocument/2006/relationships/hyperlink" Target="https://products.biamp.com/product-details/-/o/d/Evoko-Naso-Power-Supply/ecom-item/909.1937.900" TargetMode="External"/><Relationship Id="rId17" Type="http://schemas.openxmlformats.org/officeDocument/2006/relationships/hyperlink" Target="https://products.biamp.com/product-details/-/o/d/Evoko-Naso-Freestand-Mount-Boltable/ecom-item/909.1942.900" TargetMode="External"/><Relationship Id="rId2" Type="http://schemas.openxmlformats.org/officeDocument/2006/relationships/hyperlink" Target="https://products.biamp.com/product-details/-/o/ecom-item/900.2265.900" TargetMode="External"/><Relationship Id="rId16" Type="http://schemas.openxmlformats.org/officeDocument/2006/relationships/hyperlink" Target="https://products.biamp.com/product-details/-/o/d/Evoko-Naso-Freestand-Mount/ecom-item/909.1941.900" TargetMode="External"/><Relationship Id="rId20" Type="http://schemas.openxmlformats.org/officeDocument/2006/relationships/hyperlink" Target="https://products.biamp.com/product-details/-/o/d/Evoko-Kleeo-Power-Supply/ecom-item/910.0800.900" TargetMode="External"/><Relationship Id="rId1" Type="http://schemas.openxmlformats.org/officeDocument/2006/relationships/hyperlink" Target="https://products.biamp.com/product-details/-/o/d/1-Year-Workplace-Booking-Plus-License/ecom-item/900.2266.900" TargetMode="External"/><Relationship Id="rId6" Type="http://schemas.openxmlformats.org/officeDocument/2006/relationships/hyperlink" Target="https://products.biamp.com/product-details/-/o/d/Evoko-Liso-Tilt-Wall-Mount-Kit/ecom-item/909.1932.900" TargetMode="External"/><Relationship Id="rId11" Type="http://schemas.openxmlformats.org/officeDocument/2006/relationships/hyperlink" Target="https://products.biamp.com/product-details/-/o/d/Evoko-Naso/ecom-item/910.2267.900" TargetMode="External"/><Relationship Id="rId5" Type="http://schemas.openxmlformats.org/officeDocument/2006/relationships/hyperlink" Target="https://products.biamp.com/product-details/-/o/d/Evoko-Liso-Glass-Mount-Kit/ecom-item/909.1931.900" TargetMode="External"/><Relationship Id="rId15" Type="http://schemas.openxmlformats.org/officeDocument/2006/relationships/hyperlink" Target="https://products.biamp.com/product-details/-/o/d/Evoko-Naso-Tilt-Glass-Wall-Mount-Kit/ecom-item/909.1940.900/category/4BD5BACB-CEF0-4E54-8CEC-DE13504C4ECB" TargetMode="External"/><Relationship Id="rId23" Type="http://schemas.openxmlformats.org/officeDocument/2006/relationships/drawing" Target="../drawings/drawing9.xml"/><Relationship Id="rId10" Type="http://schemas.openxmlformats.org/officeDocument/2006/relationships/hyperlink" Target="https://products.biamp.com/product-details/-/o/d/Evoko-Liso-Power-Supply/ecom-item/909.1936.900" TargetMode="External"/><Relationship Id="rId19" Type="http://schemas.openxmlformats.org/officeDocument/2006/relationships/hyperlink" Target="https://products.biamp.com/product-details/-/o/d/Evoko-Kleeo-Desk-Manager-6-pack/ecom-item/910.1972.900" TargetMode="External"/><Relationship Id="rId4" Type="http://schemas.openxmlformats.org/officeDocument/2006/relationships/hyperlink" Target="https://products.biamp.com/product-details/-/o/d/Evoko-Liso-Wall-Mount-Kit/ecom-item/909.1930.900" TargetMode="External"/><Relationship Id="rId9" Type="http://schemas.openxmlformats.org/officeDocument/2006/relationships/hyperlink" Target="https://products.biamp.com/product-details/-/o/d/Evoko-Liso-Freestand-Mount-Boltable/ecom-item/909.1935.900" TargetMode="External"/><Relationship Id="rId14" Type="http://schemas.openxmlformats.org/officeDocument/2006/relationships/hyperlink" Target="https://products.biamp.com/product-details/-/o/d/Evoko-Naso-Tilt-Wall-Mounting-Kit/ecom-item/909.1939.900" TargetMode="External"/><Relationship Id="rId22"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CC203F-C06A-485B-97A8-2D7B349FBFEF}">
  <dimension ref="A1:AP23"/>
  <sheetViews>
    <sheetView zoomScale="55" zoomScaleNormal="55" workbookViewId="0">
      <selection activeCell="A4" sqref="A4:AK4"/>
    </sheetView>
  </sheetViews>
  <sheetFormatPr defaultRowHeight="14.5"/>
  <cols>
    <col min="1" max="1" width="52" customWidth="1"/>
    <col min="42" max="42" width="45.453125" style="3" bestFit="1" customWidth="1"/>
    <col min="43" max="43" width="14.453125" bestFit="1" customWidth="1"/>
    <col min="44" max="44" width="8.54296875" bestFit="1" customWidth="1"/>
    <col min="45" max="45" width="12.453125" bestFit="1" customWidth="1"/>
  </cols>
  <sheetData>
    <row r="1" spans="1:37" ht="194.9" customHeight="1">
      <c r="A1" s="531"/>
      <c r="B1" s="531"/>
      <c r="C1" s="531"/>
      <c r="D1" s="531"/>
      <c r="E1" s="531"/>
      <c r="F1" s="531"/>
      <c r="G1" s="531"/>
      <c r="H1" s="531"/>
      <c r="I1" s="531"/>
      <c r="J1" s="531"/>
      <c r="K1" s="531"/>
      <c r="L1" s="531"/>
      <c r="M1" s="531"/>
      <c r="N1" s="531"/>
      <c r="O1" s="531"/>
      <c r="P1" s="531"/>
      <c r="Q1" s="531"/>
      <c r="R1" s="531"/>
      <c r="S1" s="531"/>
      <c r="T1" s="531"/>
      <c r="U1" s="531"/>
      <c r="V1" s="531"/>
      <c r="W1" s="531"/>
      <c r="X1" s="531"/>
      <c r="Y1" s="531"/>
      <c r="Z1" s="531"/>
      <c r="AA1" s="531"/>
      <c r="AB1" s="531"/>
      <c r="AC1" s="531"/>
      <c r="AD1" s="531"/>
      <c r="AE1" s="531"/>
      <c r="AF1" s="531"/>
      <c r="AG1" s="531"/>
      <c r="AH1" s="531"/>
      <c r="AI1" s="531"/>
      <c r="AJ1" s="531"/>
      <c r="AK1" s="531"/>
    </row>
    <row r="2" spans="1:37" ht="37.5">
      <c r="A2" s="532" t="s">
        <v>0</v>
      </c>
      <c r="B2" s="532"/>
      <c r="C2" s="532"/>
      <c r="D2" s="532"/>
      <c r="E2" s="532"/>
      <c r="F2" s="532"/>
      <c r="G2" s="532"/>
      <c r="H2" s="532"/>
      <c r="I2" s="532"/>
      <c r="J2" s="532"/>
      <c r="K2" s="532"/>
      <c r="L2" s="532"/>
      <c r="M2" s="532"/>
      <c r="N2" s="532"/>
      <c r="O2" s="532"/>
      <c r="P2" s="532"/>
      <c r="Q2" s="532"/>
      <c r="R2" s="532"/>
      <c r="S2" s="532"/>
      <c r="T2" s="532"/>
      <c r="U2" s="532"/>
      <c r="V2" s="532"/>
      <c r="W2" s="532"/>
      <c r="X2" s="532"/>
      <c r="Y2" s="532"/>
      <c r="Z2" s="532"/>
      <c r="AA2" s="532"/>
      <c r="AB2" s="532"/>
      <c r="AC2" s="532"/>
      <c r="AD2" s="532"/>
      <c r="AE2" s="532"/>
      <c r="AF2" s="532"/>
      <c r="AG2" s="532"/>
      <c r="AH2" s="532"/>
      <c r="AI2" s="532"/>
      <c r="AJ2" s="532"/>
      <c r="AK2" s="532"/>
    </row>
    <row r="3" spans="1:37" ht="37.5">
      <c r="A3" s="532" t="s">
        <v>1</v>
      </c>
      <c r="B3" s="532"/>
      <c r="C3" s="532"/>
      <c r="D3" s="532"/>
      <c r="E3" s="532"/>
      <c r="F3" s="532"/>
      <c r="G3" s="532"/>
      <c r="H3" s="532"/>
      <c r="I3" s="532"/>
      <c r="J3" s="532"/>
      <c r="K3" s="532"/>
      <c r="L3" s="532"/>
      <c r="M3" s="532"/>
      <c r="N3" s="532"/>
      <c r="O3" s="532"/>
      <c r="P3" s="532"/>
      <c r="Q3" s="532"/>
      <c r="R3" s="532"/>
      <c r="S3" s="532"/>
      <c r="T3" s="532"/>
      <c r="U3" s="532"/>
      <c r="V3" s="532"/>
      <c r="W3" s="532"/>
      <c r="X3" s="532"/>
      <c r="Y3" s="532"/>
      <c r="Z3" s="532"/>
      <c r="AA3" s="532"/>
      <c r="AB3" s="532"/>
      <c r="AC3" s="532"/>
      <c r="AD3" s="532"/>
      <c r="AE3" s="532"/>
      <c r="AF3" s="532"/>
      <c r="AG3" s="532"/>
      <c r="AH3" s="532"/>
      <c r="AI3" s="532"/>
      <c r="AJ3" s="532"/>
      <c r="AK3" s="532"/>
    </row>
    <row r="4" spans="1:37" ht="37.5">
      <c r="A4" s="529" t="s">
        <v>2311</v>
      </c>
      <c r="B4" s="529"/>
      <c r="C4" s="529"/>
      <c r="D4" s="529"/>
      <c r="E4" s="529"/>
      <c r="F4" s="529"/>
      <c r="G4" s="529"/>
      <c r="H4" s="529"/>
      <c r="I4" s="529"/>
      <c r="J4" s="529"/>
      <c r="K4" s="529"/>
      <c r="L4" s="529"/>
      <c r="M4" s="529"/>
      <c r="N4" s="529"/>
      <c r="O4" s="529"/>
      <c r="P4" s="529"/>
      <c r="Q4" s="529"/>
      <c r="R4" s="529"/>
      <c r="S4" s="529"/>
      <c r="T4" s="529"/>
      <c r="U4" s="529"/>
      <c r="V4" s="529"/>
      <c r="W4" s="529"/>
      <c r="X4" s="529"/>
      <c r="Y4" s="529"/>
      <c r="Z4" s="529"/>
      <c r="AA4" s="529"/>
      <c r="AB4" s="529"/>
      <c r="AC4" s="529"/>
      <c r="AD4" s="529"/>
      <c r="AE4" s="529"/>
      <c r="AF4" s="529"/>
      <c r="AG4" s="529"/>
      <c r="AH4" s="529"/>
      <c r="AI4" s="529"/>
      <c r="AJ4" s="529"/>
      <c r="AK4" s="529"/>
    </row>
    <row r="5" spans="1:37" ht="37.5">
      <c r="A5" s="529" t="s">
        <v>2</v>
      </c>
      <c r="B5" s="529"/>
      <c r="C5" s="529"/>
      <c r="D5" s="529"/>
      <c r="E5" s="529"/>
      <c r="F5" s="529"/>
      <c r="G5" s="529"/>
      <c r="H5" s="529"/>
      <c r="I5" s="529"/>
      <c r="J5" s="529"/>
      <c r="K5" s="529"/>
      <c r="L5" s="529"/>
      <c r="M5" s="529"/>
      <c r="N5" s="529"/>
      <c r="O5" s="529"/>
      <c r="P5" s="529"/>
      <c r="Q5" s="529"/>
      <c r="R5" s="529"/>
      <c r="S5" s="529"/>
      <c r="T5" s="529"/>
      <c r="U5" s="529"/>
      <c r="V5" s="529"/>
      <c r="W5" s="529"/>
      <c r="X5" s="529"/>
      <c r="Y5" s="529"/>
      <c r="Z5" s="529"/>
      <c r="AA5" s="529"/>
      <c r="AB5" s="529"/>
      <c r="AC5" s="529"/>
      <c r="AD5" s="529"/>
      <c r="AE5" s="529"/>
      <c r="AF5" s="529"/>
      <c r="AG5" s="529"/>
      <c r="AH5" s="529"/>
      <c r="AI5" s="529"/>
      <c r="AJ5" s="529"/>
      <c r="AK5" s="529"/>
    </row>
    <row r="6" spans="1:37" ht="38.15" customHeight="1">
      <c r="A6" s="530"/>
      <c r="B6" s="530"/>
      <c r="C6" s="530"/>
      <c r="D6" s="530"/>
      <c r="E6" s="530"/>
      <c r="F6" s="530"/>
      <c r="G6" s="530"/>
      <c r="H6" s="530"/>
      <c r="I6" s="530"/>
      <c r="J6" s="530"/>
      <c r="K6" s="530"/>
      <c r="L6" s="530"/>
      <c r="M6" s="530"/>
      <c r="N6" s="530"/>
      <c r="O6" s="530"/>
      <c r="P6" s="530"/>
      <c r="Q6" s="530"/>
      <c r="R6" s="530"/>
      <c r="S6" s="530"/>
      <c r="T6" s="530"/>
      <c r="U6" s="530"/>
      <c r="V6" s="530"/>
      <c r="W6" s="530"/>
      <c r="X6" s="530"/>
      <c r="Y6" s="530"/>
      <c r="Z6" s="530"/>
      <c r="AA6" s="530"/>
      <c r="AB6" s="530"/>
      <c r="AC6" s="530"/>
      <c r="AD6" s="530"/>
      <c r="AE6" s="530"/>
      <c r="AF6" s="530"/>
      <c r="AG6" s="530"/>
      <c r="AH6" s="530"/>
      <c r="AI6" s="530"/>
      <c r="AJ6" s="530"/>
      <c r="AK6" s="530"/>
    </row>
    <row r="7" spans="1:37" ht="38.15" customHeight="1">
      <c r="A7" s="530"/>
      <c r="B7" s="530"/>
      <c r="C7" s="530"/>
      <c r="D7" s="530"/>
      <c r="E7" s="530"/>
      <c r="F7" s="530"/>
      <c r="G7" s="530"/>
      <c r="H7" s="530"/>
      <c r="I7" s="530"/>
      <c r="J7" s="530"/>
      <c r="K7" s="530"/>
      <c r="L7" s="530"/>
      <c r="M7" s="530"/>
      <c r="N7" s="530"/>
      <c r="O7" s="530"/>
      <c r="P7" s="530"/>
      <c r="Q7" s="530"/>
      <c r="R7" s="530"/>
      <c r="S7" s="530"/>
      <c r="T7" s="530"/>
      <c r="U7" s="530"/>
      <c r="V7" s="530"/>
      <c r="W7" s="530"/>
      <c r="X7" s="530"/>
      <c r="Y7" s="530"/>
      <c r="Z7" s="530"/>
      <c r="AA7" s="530"/>
      <c r="AB7" s="530"/>
      <c r="AC7" s="530"/>
      <c r="AD7" s="530"/>
      <c r="AE7" s="530"/>
      <c r="AF7" s="530"/>
      <c r="AG7" s="530"/>
      <c r="AH7" s="530"/>
      <c r="AI7" s="530"/>
      <c r="AJ7" s="530"/>
      <c r="AK7" s="530"/>
    </row>
    <row r="8" spans="1:37" ht="38.15" customHeight="1">
      <c r="A8" s="530"/>
      <c r="B8" s="530"/>
      <c r="C8" s="530"/>
      <c r="D8" s="530"/>
      <c r="E8" s="530"/>
      <c r="F8" s="530"/>
      <c r="G8" s="530"/>
      <c r="H8" s="530"/>
      <c r="I8" s="530"/>
      <c r="J8" s="530"/>
      <c r="K8" s="530"/>
      <c r="L8" s="530"/>
      <c r="M8" s="530"/>
      <c r="N8" s="530"/>
      <c r="O8" s="530"/>
      <c r="P8" s="530"/>
      <c r="Q8" s="530"/>
      <c r="R8" s="530"/>
      <c r="S8" s="530"/>
      <c r="T8" s="530"/>
      <c r="U8" s="530"/>
      <c r="V8" s="530"/>
      <c r="W8" s="530"/>
      <c r="X8" s="530"/>
      <c r="Y8" s="530"/>
      <c r="Z8" s="530"/>
      <c r="AA8" s="530"/>
      <c r="AB8" s="530"/>
      <c r="AC8" s="530"/>
      <c r="AD8" s="530"/>
      <c r="AE8" s="530"/>
      <c r="AF8" s="530"/>
      <c r="AG8" s="530"/>
      <c r="AH8" s="530"/>
      <c r="AI8" s="530"/>
      <c r="AJ8" s="530"/>
      <c r="AK8" s="530"/>
    </row>
    <row r="9" spans="1:37" ht="38.15" customHeight="1">
      <c r="A9" s="530"/>
      <c r="B9" s="530"/>
      <c r="C9" s="530"/>
      <c r="D9" s="530"/>
      <c r="E9" s="530"/>
      <c r="F9" s="530"/>
      <c r="G9" s="530"/>
      <c r="H9" s="530"/>
      <c r="I9" s="530"/>
      <c r="J9" s="530"/>
      <c r="K9" s="530"/>
      <c r="L9" s="530"/>
      <c r="M9" s="530"/>
      <c r="N9" s="530"/>
      <c r="O9" s="530"/>
      <c r="P9" s="530"/>
      <c r="Q9" s="530"/>
      <c r="R9" s="530"/>
      <c r="S9" s="530"/>
      <c r="T9" s="530"/>
      <c r="U9" s="530"/>
      <c r="V9" s="530"/>
      <c r="W9" s="530"/>
      <c r="X9" s="530"/>
      <c r="Y9" s="530"/>
      <c r="Z9" s="530"/>
      <c r="AA9" s="530"/>
      <c r="AB9" s="530"/>
      <c r="AC9" s="530"/>
      <c r="AD9" s="530"/>
      <c r="AE9" s="530"/>
      <c r="AF9" s="530"/>
      <c r="AG9" s="530"/>
      <c r="AH9" s="530"/>
      <c r="AI9" s="530"/>
      <c r="AJ9" s="530"/>
      <c r="AK9" s="530"/>
    </row>
    <row r="10" spans="1:37" ht="38.15" customHeight="1">
      <c r="A10" s="141"/>
      <c r="B10" s="141"/>
      <c r="C10" s="141"/>
      <c r="D10" s="141"/>
      <c r="E10" s="141"/>
      <c r="F10" s="141"/>
      <c r="G10" s="141"/>
      <c r="H10" s="141"/>
      <c r="I10" s="141"/>
      <c r="J10" s="141"/>
      <c r="K10" s="141"/>
      <c r="L10" s="141"/>
      <c r="M10" s="141"/>
      <c r="N10" s="141"/>
      <c r="O10" s="141"/>
      <c r="P10" s="141"/>
      <c r="Q10" s="141"/>
      <c r="R10" s="141"/>
      <c r="S10" s="141"/>
      <c r="T10" s="141"/>
      <c r="U10" s="141"/>
      <c r="V10" s="141"/>
      <c r="W10" s="141"/>
      <c r="X10" s="141"/>
      <c r="Y10" s="141"/>
      <c r="Z10" s="141"/>
      <c r="AA10" s="141"/>
      <c r="AB10" s="141"/>
      <c r="AC10" s="141"/>
      <c r="AD10" s="141"/>
      <c r="AE10" s="141"/>
      <c r="AF10" s="141"/>
      <c r="AG10" s="141"/>
      <c r="AH10" s="141"/>
      <c r="AI10" s="141"/>
      <c r="AJ10" s="141"/>
      <c r="AK10" s="141"/>
    </row>
    <row r="11" spans="1:37" ht="82.5" customHeight="1">
      <c r="A11" s="143" t="s">
        <v>3</v>
      </c>
      <c r="B11" s="142"/>
      <c r="C11" s="142"/>
      <c r="D11" s="142"/>
      <c r="E11" s="142"/>
      <c r="F11" s="142"/>
      <c r="G11" s="142"/>
      <c r="H11" s="142"/>
      <c r="I11" s="142"/>
      <c r="J11" s="141"/>
      <c r="K11" s="141"/>
      <c r="L11" s="141"/>
      <c r="M11" s="141"/>
      <c r="N11" s="141"/>
      <c r="O11" s="141"/>
      <c r="P11" s="141"/>
      <c r="Q11" s="141"/>
      <c r="R11" s="141"/>
      <c r="S11" s="141"/>
      <c r="T11" s="141"/>
      <c r="U11" s="141"/>
      <c r="V11" s="141"/>
      <c r="W11" s="141"/>
      <c r="X11" s="141"/>
      <c r="Y11" s="141"/>
      <c r="Z11" s="141"/>
      <c r="AA11" s="141"/>
      <c r="AB11" s="141"/>
      <c r="AC11" s="141"/>
      <c r="AD11" s="141"/>
      <c r="AE11" s="141"/>
      <c r="AF11" s="141"/>
      <c r="AG11" s="141"/>
      <c r="AH11" s="141"/>
      <c r="AI11" s="141"/>
      <c r="AJ11" s="141"/>
      <c r="AK11" s="141"/>
    </row>
    <row r="12" spans="1:37" ht="57" customHeight="1">
      <c r="A12" s="143"/>
      <c r="B12" s="142"/>
      <c r="C12" s="142"/>
      <c r="D12" s="142"/>
      <c r="E12" s="142"/>
      <c r="F12" s="142"/>
      <c r="G12" s="142"/>
      <c r="H12" s="142"/>
      <c r="I12" s="142"/>
      <c r="J12" s="141"/>
      <c r="K12" s="142"/>
      <c r="L12" s="141"/>
      <c r="M12" s="141"/>
      <c r="N12" s="141"/>
      <c r="O12" s="141"/>
      <c r="P12" s="141"/>
      <c r="Q12" s="141"/>
      <c r="R12" s="141"/>
      <c r="S12" s="141"/>
      <c r="T12" s="141"/>
      <c r="U12" s="141"/>
      <c r="V12" s="141"/>
      <c r="W12" s="141"/>
      <c r="X12" s="141"/>
      <c r="Y12" s="141"/>
      <c r="Z12" s="141"/>
      <c r="AA12" s="141"/>
      <c r="AB12" s="141"/>
      <c r="AC12" s="141"/>
      <c r="AD12" s="141"/>
      <c r="AE12" s="141"/>
      <c r="AF12" s="141"/>
      <c r="AG12" s="141"/>
      <c r="AH12" s="141"/>
      <c r="AI12" s="141"/>
      <c r="AJ12" s="141"/>
      <c r="AK12" s="141"/>
    </row>
    <row r="13" spans="1:37" ht="42" customHeight="1">
      <c r="A13" s="141"/>
      <c r="B13" s="141"/>
      <c r="C13" s="141"/>
      <c r="D13" s="141"/>
      <c r="E13" s="141"/>
      <c r="F13" s="141"/>
      <c r="G13" s="141"/>
      <c r="H13" s="141"/>
      <c r="I13" s="141"/>
      <c r="J13" s="141"/>
      <c r="K13" s="141"/>
      <c r="L13" s="141"/>
      <c r="M13" s="141"/>
      <c r="N13" s="141"/>
      <c r="O13" s="141"/>
      <c r="P13" s="141"/>
      <c r="Q13" s="141"/>
      <c r="R13" s="141"/>
      <c r="S13" s="141"/>
      <c r="T13" s="141"/>
      <c r="U13" s="141"/>
      <c r="V13" s="141"/>
      <c r="W13" s="141"/>
      <c r="X13" s="141"/>
      <c r="Y13" s="141"/>
      <c r="Z13" s="141"/>
      <c r="AA13" s="141"/>
      <c r="AB13" s="141"/>
      <c r="AC13" s="141"/>
      <c r="AD13" s="141"/>
      <c r="AE13" s="141"/>
      <c r="AF13" s="141"/>
      <c r="AG13" s="141"/>
      <c r="AH13" s="141"/>
      <c r="AI13" s="141"/>
      <c r="AJ13" s="141"/>
      <c r="AK13" s="141"/>
    </row>
    <row r="14" spans="1:37" ht="67.5" customHeight="1">
      <c r="A14" s="254" t="s">
        <v>4</v>
      </c>
      <c r="B14" s="254"/>
      <c r="C14" s="254"/>
      <c r="D14" s="254"/>
      <c r="E14" s="254"/>
      <c r="F14" s="254"/>
      <c r="G14" s="254"/>
      <c r="H14" s="254"/>
      <c r="I14" s="254"/>
      <c r="J14" s="254"/>
      <c r="K14" s="254"/>
      <c r="L14" s="254"/>
      <c r="M14" s="254"/>
      <c r="N14" s="254"/>
      <c r="O14" s="254"/>
      <c r="P14" s="254"/>
      <c r="Q14" s="254"/>
      <c r="R14" s="254"/>
      <c r="S14" s="254"/>
      <c r="T14" s="254"/>
      <c r="U14" s="254"/>
      <c r="V14" s="254"/>
      <c r="W14" s="254"/>
      <c r="X14" s="254"/>
      <c r="Y14" s="254"/>
      <c r="Z14" s="254"/>
      <c r="AA14" s="254"/>
      <c r="AB14" s="254"/>
      <c r="AC14" s="141"/>
      <c r="AD14" s="141"/>
      <c r="AE14" s="141"/>
      <c r="AF14" s="141"/>
      <c r="AG14" s="141"/>
      <c r="AH14" s="141"/>
      <c r="AI14" s="141"/>
      <c r="AJ14" s="141"/>
      <c r="AK14" s="141"/>
    </row>
    <row r="15" spans="1:37" ht="124.5" customHeight="1">
      <c r="A15" s="254" t="s">
        <v>5</v>
      </c>
      <c r="B15" s="254"/>
      <c r="C15" s="254"/>
      <c r="D15" s="254"/>
      <c r="E15" s="254"/>
      <c r="F15" s="254"/>
      <c r="G15" s="254"/>
      <c r="H15" s="254"/>
      <c r="I15" s="254"/>
      <c r="J15" s="529"/>
      <c r="K15" s="529"/>
      <c r="L15" s="529"/>
      <c r="M15" s="529"/>
      <c r="N15" s="529"/>
      <c r="O15" s="529"/>
      <c r="P15" s="529"/>
      <c r="Q15" s="529"/>
      <c r="R15" s="529"/>
      <c r="S15" s="529"/>
      <c r="T15" s="529"/>
      <c r="U15" s="529"/>
      <c r="V15" s="529"/>
      <c r="W15" s="529"/>
      <c r="X15" s="529"/>
      <c r="Y15" s="529"/>
      <c r="Z15" s="529"/>
      <c r="AA15" s="529"/>
      <c r="AB15" s="529"/>
      <c r="AC15" s="529"/>
      <c r="AD15" s="529"/>
      <c r="AE15" s="529"/>
      <c r="AF15" s="529"/>
      <c r="AG15" s="529"/>
      <c r="AH15" s="529"/>
      <c r="AI15" s="529"/>
      <c r="AJ15" s="529"/>
      <c r="AK15" s="529"/>
    </row>
    <row r="16" spans="1:37" ht="102.75" customHeight="1">
      <c r="A16" s="254" t="s">
        <v>6</v>
      </c>
      <c r="B16" s="254"/>
      <c r="C16" s="254"/>
      <c r="D16" s="254"/>
      <c r="E16" s="254"/>
      <c r="F16" s="254"/>
      <c r="G16" s="254"/>
      <c r="H16" s="254"/>
      <c r="I16" s="254"/>
      <c r="J16" s="529"/>
      <c r="K16" s="529"/>
      <c r="L16" s="529"/>
      <c r="M16" s="529"/>
      <c r="N16" s="529"/>
      <c r="O16" s="529"/>
      <c r="P16" s="529"/>
      <c r="Q16" s="529"/>
      <c r="R16" s="529"/>
      <c r="S16" s="529"/>
      <c r="T16" s="529"/>
      <c r="U16" s="529"/>
      <c r="V16" s="529"/>
      <c r="W16" s="529"/>
      <c r="X16" s="529"/>
      <c r="Y16" s="529"/>
      <c r="Z16" s="529"/>
      <c r="AA16" s="529"/>
      <c r="AB16" s="529"/>
      <c r="AC16" s="529"/>
      <c r="AD16" s="529"/>
      <c r="AE16" s="529"/>
      <c r="AF16" s="529"/>
      <c r="AG16" s="529"/>
      <c r="AH16" s="529"/>
      <c r="AI16" s="529"/>
      <c r="AJ16" s="529"/>
      <c r="AK16" s="529"/>
    </row>
    <row r="17" spans="1:37" s="2" customFormat="1" ht="144.75" customHeight="1">
      <c r="A17" s="254" t="s">
        <v>7</v>
      </c>
      <c r="B17" s="254"/>
      <c r="C17" s="254"/>
      <c r="D17" s="254"/>
      <c r="E17" s="254"/>
      <c r="F17" s="254"/>
      <c r="G17" s="254"/>
      <c r="H17" s="254"/>
      <c r="I17" s="254"/>
      <c r="J17" s="528"/>
      <c r="K17" s="528"/>
      <c r="L17" s="528"/>
      <c r="M17" s="528"/>
      <c r="N17" s="528"/>
      <c r="O17" s="528"/>
      <c r="P17" s="528"/>
      <c r="Q17" s="528"/>
      <c r="R17" s="528"/>
      <c r="S17" s="528"/>
      <c r="T17" s="528"/>
      <c r="U17" s="528"/>
      <c r="V17" s="528"/>
      <c r="W17" s="528"/>
      <c r="X17" s="528"/>
      <c r="Y17" s="528"/>
      <c r="Z17" s="528"/>
      <c r="AA17" s="528"/>
      <c r="AB17" s="528"/>
      <c r="AC17" s="528"/>
      <c r="AD17" s="528"/>
      <c r="AE17" s="528"/>
      <c r="AF17" s="528"/>
      <c r="AG17" s="528"/>
      <c r="AH17" s="528"/>
      <c r="AI17" s="528"/>
      <c r="AJ17" s="528"/>
      <c r="AK17" s="528"/>
    </row>
    <row r="18" spans="1:37" ht="122.25" customHeight="1">
      <c r="A18" s="254" t="s">
        <v>8</v>
      </c>
      <c r="B18" s="254"/>
      <c r="C18" s="254"/>
      <c r="D18" s="254"/>
      <c r="E18" s="254"/>
      <c r="F18" s="254"/>
      <c r="G18" s="254"/>
      <c r="H18" s="254"/>
      <c r="I18" s="254"/>
      <c r="J18" s="254"/>
      <c r="K18" s="254"/>
      <c r="L18" s="254"/>
      <c r="M18" s="254"/>
      <c r="N18" s="254"/>
      <c r="O18" s="254"/>
      <c r="P18" s="254"/>
      <c r="Q18" s="254"/>
      <c r="R18" s="254"/>
      <c r="S18" s="254"/>
      <c r="T18" s="254"/>
      <c r="U18" s="254"/>
      <c r="W18" s="254"/>
      <c r="X18" s="254"/>
      <c r="Y18" s="254"/>
      <c r="Z18" s="254"/>
      <c r="AA18" s="254"/>
      <c r="AB18" s="254"/>
      <c r="AC18" s="254"/>
      <c r="AD18" s="254"/>
      <c r="AE18" s="254"/>
      <c r="AF18" s="254"/>
      <c r="AG18" s="254"/>
      <c r="AH18" s="254"/>
      <c r="AI18" s="254"/>
      <c r="AJ18" s="254"/>
      <c r="AK18" s="254"/>
    </row>
    <row r="19" spans="1:37" ht="81" customHeight="1">
      <c r="A19" s="254" t="s">
        <v>9</v>
      </c>
      <c r="B19" s="254"/>
      <c r="C19" s="254"/>
      <c r="D19" s="254"/>
      <c r="E19" s="254"/>
      <c r="F19" s="254"/>
      <c r="G19" s="254"/>
      <c r="H19" s="254"/>
      <c r="I19" s="254"/>
      <c r="J19" s="254"/>
      <c r="K19" s="254"/>
      <c r="L19" s="254"/>
      <c r="M19" s="254"/>
      <c r="N19" s="254"/>
      <c r="O19" s="254"/>
      <c r="P19" s="254"/>
      <c r="Q19" s="254"/>
      <c r="R19" s="254"/>
      <c r="S19" s="254"/>
      <c r="T19" s="254"/>
      <c r="U19" s="254"/>
      <c r="V19" s="254"/>
      <c r="W19" s="254"/>
      <c r="X19" s="254"/>
      <c r="Y19" s="254"/>
      <c r="Z19" s="254"/>
      <c r="AA19" s="254"/>
      <c r="AB19" s="254"/>
      <c r="AC19" s="254"/>
      <c r="AD19" s="254"/>
      <c r="AE19" s="254"/>
      <c r="AF19" s="254"/>
      <c r="AG19" s="254"/>
      <c r="AH19" s="254"/>
      <c r="AI19" s="254"/>
      <c r="AJ19" s="254"/>
      <c r="AK19" s="254"/>
    </row>
    <row r="20" spans="1:37" ht="153.75" customHeight="1">
      <c r="A20" s="143" t="s">
        <v>10</v>
      </c>
      <c r="B20" s="254"/>
      <c r="C20" s="254"/>
      <c r="D20" s="254"/>
      <c r="E20" s="254"/>
      <c r="F20" s="254"/>
      <c r="G20" s="254"/>
      <c r="H20" s="254"/>
      <c r="I20" s="254"/>
      <c r="J20" s="254"/>
      <c r="K20" s="254"/>
      <c r="L20" s="254"/>
      <c r="M20" s="254"/>
      <c r="N20" s="254"/>
      <c r="O20" s="254"/>
      <c r="P20" s="254"/>
      <c r="Q20" s="254"/>
      <c r="R20" s="254"/>
      <c r="S20" s="254"/>
      <c r="T20" s="254"/>
      <c r="U20" s="254"/>
      <c r="V20" s="254"/>
      <c r="W20" s="254"/>
      <c r="X20" s="254"/>
      <c r="Y20" s="254"/>
      <c r="Z20" s="254"/>
      <c r="AB20" s="254"/>
      <c r="AC20" s="254"/>
      <c r="AD20" s="254"/>
      <c r="AE20" s="254"/>
      <c r="AF20" s="254"/>
      <c r="AG20" s="254"/>
      <c r="AH20" s="254"/>
      <c r="AI20" s="254"/>
      <c r="AJ20" s="254"/>
      <c r="AK20" s="254"/>
    </row>
    <row r="21" spans="1:37" s="2" customFormat="1" ht="98.25" customHeight="1">
      <c r="A21" s="143" t="s">
        <v>11</v>
      </c>
      <c r="B21" s="254"/>
      <c r="C21" s="254"/>
      <c r="D21" s="254"/>
      <c r="E21" s="254"/>
      <c r="F21" s="254"/>
      <c r="G21" s="254"/>
      <c r="H21" s="254"/>
      <c r="I21" s="254"/>
      <c r="J21" s="254"/>
      <c r="K21" s="254"/>
      <c r="L21" s="254"/>
      <c r="M21" s="254"/>
      <c r="N21" s="254"/>
      <c r="O21" s="254"/>
      <c r="P21" s="254"/>
      <c r="Q21" s="254"/>
      <c r="R21" s="254"/>
      <c r="S21" s="254"/>
      <c r="T21" s="254"/>
      <c r="U21" s="254"/>
      <c r="V21" s="254"/>
      <c r="W21" s="254"/>
      <c r="X21" s="254"/>
      <c r="Y21" s="254"/>
      <c r="Z21" s="254"/>
      <c r="AA21" s="254"/>
      <c r="AB21" s="254"/>
      <c r="AC21" s="254"/>
      <c r="AD21" s="254"/>
      <c r="AE21" s="254"/>
      <c r="AF21"/>
      <c r="AG21" s="254"/>
      <c r="AH21" s="254"/>
      <c r="AI21" s="254"/>
      <c r="AJ21" s="254"/>
      <c r="AK21" s="254"/>
    </row>
    <row r="22" spans="1:37" s="2" customFormat="1" ht="98.25" customHeight="1">
      <c r="A22" s="143" t="s">
        <v>12</v>
      </c>
      <c r="B22" s="254"/>
      <c r="C22" s="254"/>
      <c r="D22" s="254"/>
      <c r="E22" s="254"/>
      <c r="F22" s="254"/>
      <c r="G22" s="254"/>
      <c r="H22" s="254"/>
      <c r="I22" s="254"/>
      <c r="J22" s="254"/>
      <c r="K22" s="254"/>
      <c r="L22" s="254"/>
      <c r="M22" s="254"/>
      <c r="N22" s="254"/>
      <c r="O22" s="254"/>
      <c r="P22" s="254"/>
      <c r="Q22" s="254"/>
      <c r="R22" s="254"/>
      <c r="S22" s="254"/>
      <c r="T22" s="254"/>
      <c r="U22" s="254"/>
      <c r="V22" s="254"/>
      <c r="W22" s="254"/>
      <c r="X22" s="254"/>
      <c r="Y22" s="254"/>
      <c r="Z22" s="254"/>
      <c r="AA22" s="254"/>
      <c r="AB22" s="254"/>
      <c r="AC22" s="254"/>
      <c r="AD22" s="254"/>
      <c r="AE22" s="254"/>
      <c r="AF22" s="254"/>
      <c r="AG22" s="254"/>
      <c r="AH22" s="254"/>
      <c r="AI22" s="254"/>
      <c r="AJ22" s="254"/>
      <c r="AK22" s="254"/>
    </row>
    <row r="23" spans="1:37" ht="154.5" customHeight="1">
      <c r="A23" s="254" t="s">
        <v>13</v>
      </c>
      <c r="B23" s="254"/>
      <c r="C23" s="254"/>
      <c r="D23" s="254"/>
      <c r="E23" s="254"/>
      <c r="F23" s="254"/>
      <c r="G23" s="254"/>
      <c r="H23" s="254"/>
      <c r="I23" s="254"/>
      <c r="J23" s="254"/>
      <c r="K23" s="254"/>
      <c r="L23" s="254"/>
      <c r="M23" s="254"/>
      <c r="N23" s="254"/>
      <c r="O23" s="254"/>
      <c r="P23" s="254"/>
      <c r="Q23" s="254"/>
      <c r="R23" s="254"/>
      <c r="S23" s="254"/>
      <c r="T23" s="254"/>
      <c r="U23" s="254"/>
      <c r="V23" s="254"/>
      <c r="W23" s="254"/>
      <c r="X23" s="254"/>
      <c r="Y23" s="254"/>
      <c r="Z23" s="254"/>
      <c r="AA23" s="254"/>
      <c r="AB23" s="254"/>
      <c r="AC23" s="254"/>
      <c r="AD23" s="254"/>
      <c r="AE23" s="254"/>
      <c r="AF23" s="254"/>
      <c r="AG23" s="254"/>
      <c r="AH23" s="254"/>
      <c r="AI23" s="254"/>
      <c r="AJ23" s="254"/>
      <c r="AK23" s="254"/>
    </row>
  </sheetData>
  <mergeCells count="9">
    <mergeCell ref="J17:AK17"/>
    <mergeCell ref="J15:AK15"/>
    <mergeCell ref="J16:AK16"/>
    <mergeCell ref="A6:AK9"/>
    <mergeCell ref="A1:AK1"/>
    <mergeCell ref="A2:AK2"/>
    <mergeCell ref="A3:AK3"/>
    <mergeCell ref="A4:AK4"/>
    <mergeCell ref="A5:AK5"/>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6ED43D-19C3-435F-AE2B-2C211CD11F68}">
  <sheetPr>
    <tabColor theme="7"/>
  </sheetPr>
  <dimension ref="A4:N59"/>
  <sheetViews>
    <sheetView zoomScale="85" zoomScaleNormal="100" zoomScaleSheetLayoutView="90" workbookViewId="0">
      <selection activeCell="F40" sqref="F40"/>
    </sheetView>
  </sheetViews>
  <sheetFormatPr defaultColWidth="8.81640625" defaultRowHeight="14.5"/>
  <cols>
    <col min="1" max="1" width="29" style="26" bestFit="1" customWidth="1"/>
    <col min="2" max="2" width="135.453125" style="26" customWidth="1"/>
    <col min="3" max="3" width="11.453125" style="27" bestFit="1" customWidth="1"/>
    <col min="4" max="4" width="13.453125" style="27" customWidth="1"/>
    <col min="5" max="6" width="12.1796875" style="27" customWidth="1"/>
    <col min="7" max="7" width="12.1796875" style="26" customWidth="1"/>
    <col min="8" max="8" width="9.54296875" style="26" bestFit="1" customWidth="1"/>
    <col min="9" max="16384" width="8.81640625" style="26"/>
  </cols>
  <sheetData>
    <row r="4" spans="1:8" ht="44.15" customHeight="1"/>
    <row r="5" spans="1:8" ht="25.5">
      <c r="A5" s="599" t="s">
        <v>1260</v>
      </c>
      <c r="B5" s="599"/>
      <c r="C5" s="599"/>
      <c r="D5" s="599"/>
      <c r="E5" s="599"/>
    </row>
    <row r="6" spans="1:8" ht="25.5">
      <c r="A6" s="123" t="s">
        <v>2312</v>
      </c>
      <c r="B6" s="123"/>
      <c r="C6" s="123"/>
      <c r="D6" s="123"/>
      <c r="E6" s="123"/>
      <c r="F6" s="123"/>
      <c r="G6" s="123"/>
    </row>
    <row r="7" spans="1:8" ht="25.5">
      <c r="A7" s="123" t="s">
        <v>2313</v>
      </c>
      <c r="B7" s="123"/>
      <c r="C7" s="123"/>
      <c r="D7" s="123"/>
      <c r="E7" s="123"/>
      <c r="F7" s="123"/>
      <c r="G7" s="123"/>
    </row>
    <row r="8" spans="1:8" ht="25.5">
      <c r="A8" s="123" t="s">
        <v>165</v>
      </c>
      <c r="B8" s="123"/>
      <c r="C8" s="123"/>
      <c r="D8" s="123"/>
      <c r="E8" s="123"/>
      <c r="F8" s="123"/>
      <c r="G8" s="123"/>
    </row>
    <row r="9" spans="1:8">
      <c r="A9" s="600"/>
      <c r="B9" s="600"/>
      <c r="C9" s="600"/>
      <c r="D9" s="600"/>
      <c r="E9" s="600"/>
      <c r="F9" s="600"/>
      <c r="G9" s="600"/>
    </row>
    <row r="10" spans="1:8">
      <c r="A10" s="598" t="s">
        <v>1261</v>
      </c>
      <c r="B10" s="598"/>
      <c r="C10" s="598"/>
      <c r="D10" s="598"/>
      <c r="E10" s="598"/>
      <c r="F10" s="598"/>
      <c r="G10" s="598"/>
    </row>
    <row r="11" spans="1:8" ht="49.4" customHeight="1">
      <c r="A11" s="601" t="s">
        <v>1262</v>
      </c>
      <c r="B11" s="601"/>
      <c r="C11" s="601"/>
      <c r="D11" s="601"/>
      <c r="E11" s="601"/>
      <c r="F11" s="601"/>
      <c r="G11" s="601"/>
    </row>
    <row r="12" spans="1:8" ht="21" customHeight="1">
      <c r="A12" s="301" t="s">
        <v>1263</v>
      </c>
      <c r="B12" s="301"/>
      <c r="C12" s="602"/>
      <c r="D12" s="602"/>
      <c r="E12" s="602"/>
      <c r="F12" s="602"/>
      <c r="G12" s="602"/>
    </row>
    <row r="13" spans="1:8" ht="71.150000000000006" customHeight="1">
      <c r="A13" s="132" t="s">
        <v>166</v>
      </c>
      <c r="B13" s="132" t="s">
        <v>167</v>
      </c>
      <c r="C13" s="133" t="s">
        <v>15</v>
      </c>
      <c r="D13" s="131" t="s">
        <v>1264</v>
      </c>
      <c r="E13" s="131" t="s">
        <v>1265</v>
      </c>
      <c r="F13" s="131" t="s">
        <v>1266</v>
      </c>
      <c r="G13" s="131" t="s">
        <v>1267</v>
      </c>
      <c r="H13" s="131" t="s">
        <v>1268</v>
      </c>
    </row>
    <row r="14" spans="1:8">
      <c r="C14" s="28"/>
      <c r="D14" s="189"/>
      <c r="E14" s="147"/>
      <c r="F14" s="26"/>
    </row>
    <row r="15" spans="1:8">
      <c r="A15" s="29" t="s">
        <v>1269</v>
      </c>
      <c r="B15" s="29"/>
      <c r="C15" s="30"/>
      <c r="D15" s="30"/>
      <c r="E15" s="30"/>
      <c r="F15" s="30"/>
      <c r="G15" s="30"/>
      <c r="H15" s="30"/>
    </row>
    <row r="16" spans="1:8" s="34" customFormat="1">
      <c r="A16" s="31">
        <v>7090043790603</v>
      </c>
      <c r="B16" s="32" t="s">
        <v>1270</v>
      </c>
      <c r="C16" s="33">
        <v>288</v>
      </c>
      <c r="D16" s="33">
        <v>212</v>
      </c>
      <c r="E16" s="61" t="s">
        <v>471</v>
      </c>
      <c r="F16" s="61" t="s">
        <v>471</v>
      </c>
      <c r="G16" s="61" t="s">
        <v>471</v>
      </c>
      <c r="H16" s="61" t="s">
        <v>471</v>
      </c>
    </row>
    <row r="17" spans="1:14" s="34" customFormat="1">
      <c r="A17" s="31">
        <v>7090043790856</v>
      </c>
      <c r="B17" s="32" t="s">
        <v>1271</v>
      </c>
      <c r="C17" s="33">
        <v>264</v>
      </c>
      <c r="D17" s="33">
        <v>195</v>
      </c>
      <c r="E17" s="61" t="s">
        <v>471</v>
      </c>
      <c r="F17" s="61" t="s">
        <v>471</v>
      </c>
      <c r="G17" s="61" t="s">
        <v>471</v>
      </c>
      <c r="H17" s="61" t="s">
        <v>471</v>
      </c>
    </row>
    <row r="18" spans="1:14" s="34" customFormat="1">
      <c r="A18" s="31">
        <v>7090043790573</v>
      </c>
      <c r="B18" s="32" t="s">
        <v>1272</v>
      </c>
      <c r="C18" s="33">
        <v>496</v>
      </c>
      <c r="D18" s="33">
        <v>365</v>
      </c>
      <c r="E18" s="61" t="s">
        <v>471</v>
      </c>
      <c r="F18" s="61" t="s">
        <v>471</v>
      </c>
      <c r="G18" s="61" t="s">
        <v>471</v>
      </c>
      <c r="H18" s="61" t="s">
        <v>471</v>
      </c>
    </row>
    <row r="19" spans="1:14" s="34" customFormat="1">
      <c r="A19" s="31">
        <v>7090043790580</v>
      </c>
      <c r="B19" s="252" t="s">
        <v>1273</v>
      </c>
      <c r="C19" s="33">
        <v>512</v>
      </c>
      <c r="D19" s="33">
        <v>377</v>
      </c>
      <c r="E19" s="61" t="s">
        <v>471</v>
      </c>
      <c r="F19" s="61" t="s">
        <v>471</v>
      </c>
      <c r="G19" s="61" t="s">
        <v>471</v>
      </c>
      <c r="H19" s="61" t="s">
        <v>471</v>
      </c>
    </row>
    <row r="20" spans="1:14" s="34" customFormat="1">
      <c r="A20" s="31">
        <v>7090043790115</v>
      </c>
      <c r="B20" s="32" t="s">
        <v>1274</v>
      </c>
      <c r="C20" s="33">
        <v>536</v>
      </c>
      <c r="D20" s="33">
        <v>395</v>
      </c>
      <c r="E20" s="61" t="s">
        <v>471</v>
      </c>
      <c r="F20" s="61" t="s">
        <v>471</v>
      </c>
      <c r="G20" s="61" t="s">
        <v>471</v>
      </c>
      <c r="H20" s="61" t="s">
        <v>471</v>
      </c>
    </row>
    <row r="21" spans="1:14" s="34" customFormat="1">
      <c r="A21" s="31">
        <v>7090043790542</v>
      </c>
      <c r="B21" s="35" t="s">
        <v>1275</v>
      </c>
      <c r="C21" s="33">
        <v>1029</v>
      </c>
      <c r="D21" s="33">
        <v>736</v>
      </c>
      <c r="E21" s="61" t="s">
        <v>471</v>
      </c>
      <c r="F21" s="61" t="s">
        <v>471</v>
      </c>
      <c r="G21" s="61" t="s">
        <v>471</v>
      </c>
      <c r="H21" s="61" t="s">
        <v>471</v>
      </c>
    </row>
    <row r="22" spans="1:14" s="34" customFormat="1">
      <c r="A22" s="31">
        <v>7090043790948</v>
      </c>
      <c r="B22" s="154" t="s">
        <v>1276</v>
      </c>
      <c r="C22" s="33">
        <v>1840</v>
      </c>
      <c r="D22" s="33">
        <v>1353</v>
      </c>
      <c r="E22" s="61" t="s">
        <v>471</v>
      </c>
      <c r="F22" s="61" t="s">
        <v>471</v>
      </c>
      <c r="G22" s="61" t="s">
        <v>471</v>
      </c>
      <c r="H22" s="61" t="s">
        <v>471</v>
      </c>
      <c r="K22" s="396"/>
      <c r="L22" s="396"/>
      <c r="M22" s="396"/>
      <c r="N22" s="396"/>
    </row>
    <row r="23" spans="1:14" s="34" customFormat="1">
      <c r="A23" s="31">
        <v>7090043790993</v>
      </c>
      <c r="B23" s="36" t="s">
        <v>1277</v>
      </c>
      <c r="C23" s="33">
        <v>1184</v>
      </c>
      <c r="D23" s="33">
        <v>871</v>
      </c>
      <c r="E23" s="61" t="s">
        <v>471</v>
      </c>
      <c r="F23" s="61" t="s">
        <v>471</v>
      </c>
      <c r="G23" s="61" t="s">
        <v>471</v>
      </c>
      <c r="H23" s="61" t="s">
        <v>471</v>
      </c>
    </row>
    <row r="24" spans="1:14" s="34" customFormat="1">
      <c r="A24" s="31">
        <v>7090043790894</v>
      </c>
      <c r="B24" s="154" t="s">
        <v>1278</v>
      </c>
      <c r="C24" s="99">
        <v>7960</v>
      </c>
      <c r="D24" s="99">
        <v>5853</v>
      </c>
      <c r="E24" s="61" t="s">
        <v>471</v>
      </c>
      <c r="F24" s="61" t="s">
        <v>471</v>
      </c>
      <c r="G24" s="61" t="s">
        <v>471</v>
      </c>
      <c r="H24" s="61" t="s">
        <v>471</v>
      </c>
    </row>
    <row r="25" spans="1:14" s="34" customFormat="1">
      <c r="A25" s="31">
        <v>7090043791013</v>
      </c>
      <c r="B25" s="154" t="s">
        <v>2242</v>
      </c>
      <c r="C25" s="99">
        <v>2280</v>
      </c>
      <c r="D25" s="99">
        <v>1677</v>
      </c>
      <c r="E25" s="61" t="s">
        <v>471</v>
      </c>
      <c r="F25" s="61" t="s">
        <v>471</v>
      </c>
      <c r="G25" s="61" t="s">
        <v>471</v>
      </c>
      <c r="H25" s="61" t="s">
        <v>471</v>
      </c>
    </row>
    <row r="26" spans="1:14" s="34" customFormat="1">
      <c r="A26" s="31">
        <v>7090043791075</v>
      </c>
      <c r="B26" s="154" t="s">
        <v>1279</v>
      </c>
      <c r="C26" s="33">
        <v>1760</v>
      </c>
      <c r="D26" s="33">
        <v>1295</v>
      </c>
      <c r="E26" s="61" t="s">
        <v>471</v>
      </c>
      <c r="F26" s="61" t="s">
        <v>471</v>
      </c>
      <c r="G26" s="61" t="s">
        <v>471</v>
      </c>
      <c r="H26" s="61" t="s">
        <v>471</v>
      </c>
    </row>
    <row r="27" spans="1:14" ht="15.5">
      <c r="A27" s="274"/>
      <c r="B27" s="208"/>
      <c r="C27" s="209"/>
      <c r="D27" s="209"/>
      <c r="E27" s="209"/>
      <c r="F27" s="209"/>
      <c r="G27" s="209"/>
      <c r="H27" s="302"/>
    </row>
    <row r="28" spans="1:14">
      <c r="A28" s="29" t="s">
        <v>1280</v>
      </c>
      <c r="B28" s="29" t="s">
        <v>1281</v>
      </c>
      <c r="C28" s="37"/>
      <c r="D28" s="37"/>
      <c r="E28" s="37"/>
      <c r="F28" s="37"/>
      <c r="G28" s="37"/>
      <c r="H28" s="37"/>
    </row>
    <row r="29" spans="1:14">
      <c r="A29" s="31">
        <v>7090043790979</v>
      </c>
      <c r="B29" s="38" t="s">
        <v>1282</v>
      </c>
      <c r="C29" s="33">
        <v>396</v>
      </c>
      <c r="D29" s="33">
        <v>336</v>
      </c>
      <c r="E29" s="61" t="s">
        <v>471</v>
      </c>
      <c r="F29" s="61" t="s">
        <v>471</v>
      </c>
      <c r="G29" s="61" t="s">
        <v>471</v>
      </c>
      <c r="H29" s="61" t="s">
        <v>471</v>
      </c>
    </row>
    <row r="30" spans="1:14">
      <c r="A30" s="31">
        <v>7090043790337</v>
      </c>
      <c r="B30" s="39" t="s">
        <v>1283</v>
      </c>
      <c r="C30" s="33">
        <v>31</v>
      </c>
      <c r="D30" s="33">
        <v>26</v>
      </c>
      <c r="E30" s="61" t="s">
        <v>471</v>
      </c>
      <c r="F30" s="61" t="s">
        <v>471</v>
      </c>
      <c r="G30" s="61" t="s">
        <v>471</v>
      </c>
      <c r="H30" s="61" t="s">
        <v>471</v>
      </c>
    </row>
    <row r="31" spans="1:14">
      <c r="A31" s="31">
        <v>7090043790290</v>
      </c>
      <c r="B31" s="39" t="s">
        <v>1284</v>
      </c>
      <c r="C31" s="33">
        <v>22</v>
      </c>
      <c r="D31" s="33">
        <v>18</v>
      </c>
      <c r="E31" s="61" t="s">
        <v>471</v>
      </c>
      <c r="F31" s="61" t="s">
        <v>471</v>
      </c>
      <c r="G31" s="61" t="s">
        <v>471</v>
      </c>
      <c r="H31" s="61" t="s">
        <v>471</v>
      </c>
    </row>
    <row r="32" spans="1:14">
      <c r="A32" s="31">
        <v>7090043790351</v>
      </c>
      <c r="B32" s="39" t="s">
        <v>1285</v>
      </c>
      <c r="C32" s="33">
        <v>31</v>
      </c>
      <c r="D32" s="33">
        <v>26</v>
      </c>
      <c r="E32" s="61" t="s">
        <v>471</v>
      </c>
      <c r="F32" s="61" t="s">
        <v>471</v>
      </c>
      <c r="G32" s="61" t="s">
        <v>471</v>
      </c>
      <c r="H32" s="61" t="s">
        <v>471</v>
      </c>
    </row>
    <row r="33" spans="1:11">
      <c r="A33" s="31">
        <v>7090043790276</v>
      </c>
      <c r="B33" s="39" t="s">
        <v>1286</v>
      </c>
      <c r="C33" s="33">
        <v>35</v>
      </c>
      <c r="D33" s="33">
        <v>29</v>
      </c>
      <c r="E33" s="61" t="s">
        <v>471</v>
      </c>
      <c r="F33" s="61" t="s">
        <v>471</v>
      </c>
      <c r="G33" s="61" t="s">
        <v>471</v>
      </c>
      <c r="H33" s="61" t="s">
        <v>471</v>
      </c>
    </row>
    <row r="34" spans="1:11">
      <c r="A34" s="31">
        <v>7090043790368</v>
      </c>
      <c r="B34" s="39" t="s">
        <v>1287</v>
      </c>
      <c r="C34" s="33">
        <v>145</v>
      </c>
      <c r="D34" s="33">
        <v>118</v>
      </c>
      <c r="E34" s="61" t="s">
        <v>471</v>
      </c>
      <c r="F34" s="61" t="s">
        <v>471</v>
      </c>
      <c r="G34" s="61" t="s">
        <v>471</v>
      </c>
      <c r="H34" s="61" t="s">
        <v>471</v>
      </c>
    </row>
    <row r="35" spans="1:11">
      <c r="A35" s="31">
        <v>7090043790443</v>
      </c>
      <c r="B35" s="39" t="s">
        <v>1288</v>
      </c>
      <c r="C35" s="33">
        <v>241</v>
      </c>
      <c r="D35" s="33">
        <v>197</v>
      </c>
      <c r="E35" s="61" t="s">
        <v>471</v>
      </c>
      <c r="F35" s="61" t="s">
        <v>471</v>
      </c>
      <c r="G35" s="61" t="s">
        <v>471</v>
      </c>
      <c r="H35" s="61" t="s">
        <v>471</v>
      </c>
    </row>
    <row r="36" spans="1:11">
      <c r="A36" s="31">
        <v>7090043790450</v>
      </c>
      <c r="B36" s="39" t="s">
        <v>1289</v>
      </c>
      <c r="C36" s="33">
        <v>272</v>
      </c>
      <c r="D36" s="33">
        <v>222</v>
      </c>
      <c r="E36" s="61" t="s">
        <v>471</v>
      </c>
      <c r="F36" s="61" t="s">
        <v>471</v>
      </c>
      <c r="G36" s="61" t="s">
        <v>471</v>
      </c>
      <c r="H36" s="61" t="s">
        <v>471</v>
      </c>
      <c r="I36" s="34"/>
      <c r="J36" s="34"/>
      <c r="K36" s="34"/>
    </row>
    <row r="37" spans="1:11" s="34" customFormat="1">
      <c r="A37" s="31">
        <v>7090043790436</v>
      </c>
      <c r="B37" s="39" t="s">
        <v>1290</v>
      </c>
      <c r="C37" s="33">
        <v>299</v>
      </c>
      <c r="D37" s="33">
        <v>243</v>
      </c>
      <c r="E37" s="61" t="s">
        <v>471</v>
      </c>
      <c r="F37" s="61" t="s">
        <v>471</v>
      </c>
      <c r="G37" s="61" t="s">
        <v>471</v>
      </c>
      <c r="H37" s="61" t="s">
        <v>471</v>
      </c>
    </row>
    <row r="38" spans="1:11" s="34" customFormat="1">
      <c r="A38" s="31">
        <v>7090043790719</v>
      </c>
      <c r="B38" s="39" t="s">
        <v>1291</v>
      </c>
      <c r="C38" s="33">
        <v>136</v>
      </c>
      <c r="D38" s="33">
        <v>111</v>
      </c>
      <c r="E38" s="61" t="s">
        <v>471</v>
      </c>
      <c r="F38" s="61" t="s">
        <v>471</v>
      </c>
      <c r="G38" s="61" t="s">
        <v>471</v>
      </c>
      <c r="H38" s="61" t="s">
        <v>471</v>
      </c>
    </row>
    <row r="39" spans="1:11" s="34" customFormat="1">
      <c r="A39" s="31">
        <v>7090043790702</v>
      </c>
      <c r="B39" s="39" t="s">
        <v>1292</v>
      </c>
      <c r="C39" s="33">
        <v>145</v>
      </c>
      <c r="D39" s="33">
        <v>118</v>
      </c>
      <c r="E39" s="61" t="s">
        <v>471</v>
      </c>
      <c r="F39" s="61" t="s">
        <v>471</v>
      </c>
      <c r="G39" s="61" t="s">
        <v>471</v>
      </c>
      <c r="H39" s="61" t="s">
        <v>471</v>
      </c>
    </row>
    <row r="40" spans="1:11" s="34" customFormat="1">
      <c r="A40" s="31">
        <v>7090043790924</v>
      </c>
      <c r="B40" s="39" t="s">
        <v>1293</v>
      </c>
      <c r="C40" s="33">
        <v>429</v>
      </c>
      <c r="D40" s="33">
        <v>350</v>
      </c>
      <c r="E40" s="61" t="s">
        <v>471</v>
      </c>
      <c r="F40" s="61" t="s">
        <v>471</v>
      </c>
      <c r="G40" s="61" t="s">
        <v>471</v>
      </c>
      <c r="H40" s="61" t="s">
        <v>471</v>
      </c>
    </row>
    <row r="41" spans="1:11" s="34" customFormat="1">
      <c r="A41" s="31">
        <v>7090043790931</v>
      </c>
      <c r="B41" s="39" t="s">
        <v>1294</v>
      </c>
      <c r="C41" s="33">
        <v>148</v>
      </c>
      <c r="D41" s="33">
        <v>125</v>
      </c>
      <c r="E41" s="61" t="s">
        <v>471</v>
      </c>
      <c r="F41" s="61" t="s">
        <v>471</v>
      </c>
      <c r="G41" s="61" t="s">
        <v>471</v>
      </c>
      <c r="H41" s="61" t="s">
        <v>471</v>
      </c>
    </row>
    <row r="42" spans="1:11" s="34" customFormat="1">
      <c r="A42" s="31">
        <v>7090043791112</v>
      </c>
      <c r="B42" s="39" t="s">
        <v>1295</v>
      </c>
      <c r="C42" s="33">
        <v>120</v>
      </c>
      <c r="D42" s="33">
        <v>102</v>
      </c>
      <c r="E42" s="61" t="s">
        <v>471</v>
      </c>
      <c r="F42" s="61" t="s">
        <v>471</v>
      </c>
      <c r="G42" s="61" t="s">
        <v>471</v>
      </c>
      <c r="H42" s="61" t="s">
        <v>471</v>
      </c>
    </row>
    <row r="43" spans="1:11" s="34" customFormat="1">
      <c r="A43" s="31">
        <v>7090043791129</v>
      </c>
      <c r="B43" s="39" t="s">
        <v>1296</v>
      </c>
      <c r="C43" s="33">
        <v>120</v>
      </c>
      <c r="D43" s="33">
        <v>102</v>
      </c>
      <c r="E43" s="61" t="s">
        <v>471</v>
      </c>
      <c r="F43" s="61" t="s">
        <v>471</v>
      </c>
      <c r="G43" s="61" t="s">
        <v>471</v>
      </c>
      <c r="H43" s="61" t="s">
        <v>471</v>
      </c>
    </row>
    <row r="44" spans="1:11" s="34" customFormat="1">
      <c r="A44" s="40"/>
      <c r="B44" s="151"/>
      <c r="C44" s="151"/>
      <c r="D44" s="151"/>
      <c r="E44" s="151"/>
      <c r="F44" s="151"/>
      <c r="G44" s="151"/>
    </row>
    <row r="45" spans="1:11" s="34" customFormat="1">
      <c r="A45" s="603" t="s">
        <v>1297</v>
      </c>
      <c r="B45" s="603"/>
      <c r="C45" s="603"/>
      <c r="D45" s="603"/>
      <c r="E45" s="603"/>
      <c r="F45" s="603"/>
      <c r="G45" s="603"/>
    </row>
    <row r="46" spans="1:11" s="34" customFormat="1" ht="15" customHeight="1">
      <c r="A46" s="41"/>
      <c r="B46" s="41"/>
      <c r="C46" s="604"/>
      <c r="D46" s="604"/>
      <c r="E46" s="604"/>
      <c r="F46" s="604"/>
      <c r="G46" s="605"/>
    </row>
    <row r="47" spans="1:11" s="34" customFormat="1">
      <c r="A47" s="134" t="s">
        <v>166</v>
      </c>
      <c r="B47" s="134" t="s">
        <v>167</v>
      </c>
      <c r="C47" s="134"/>
      <c r="D47" s="606" t="s">
        <v>1298</v>
      </c>
      <c r="E47" s="607"/>
      <c r="F47" s="607"/>
      <c r="G47" s="149"/>
    </row>
    <row r="48" spans="1:11" s="34" customFormat="1" ht="15" customHeight="1">
      <c r="A48" s="42"/>
      <c r="B48" s="150"/>
      <c r="C48" s="150"/>
      <c r="D48" s="150"/>
      <c r="E48" s="150"/>
      <c r="F48" s="150"/>
      <c r="G48" s="150"/>
    </row>
    <row r="49" spans="1:11" s="34" customFormat="1">
      <c r="A49" s="11" t="s">
        <v>1299</v>
      </c>
      <c r="B49" s="11"/>
      <c r="C49" s="1" t="s">
        <v>15</v>
      </c>
      <c r="D49" s="1" t="s">
        <v>233</v>
      </c>
      <c r="E49" s="119" t="s">
        <v>234</v>
      </c>
      <c r="F49" s="148" t="s">
        <v>235</v>
      </c>
      <c r="G49" s="608" t="s">
        <v>1300</v>
      </c>
    </row>
    <row r="50" spans="1:11" s="34" customFormat="1">
      <c r="A50" s="10" t="s">
        <v>1301</v>
      </c>
      <c r="B50" s="10" t="s">
        <v>1302</v>
      </c>
      <c r="C50" s="121">
        <v>65</v>
      </c>
      <c r="D50" s="121">
        <v>50</v>
      </c>
      <c r="E50" s="152">
        <v>42.5</v>
      </c>
      <c r="F50" s="153">
        <v>38.75</v>
      </c>
      <c r="G50" s="609"/>
    </row>
    <row r="51" spans="1:11" s="34" customFormat="1">
      <c r="A51" s="10" t="s">
        <v>1303</v>
      </c>
      <c r="B51" s="10" t="s">
        <v>1304</v>
      </c>
      <c r="C51" s="121">
        <v>98</v>
      </c>
      <c r="D51" s="121">
        <v>75</v>
      </c>
      <c r="E51" s="152">
        <v>63.75</v>
      </c>
      <c r="F51" s="153">
        <v>58.125</v>
      </c>
      <c r="G51" s="609"/>
    </row>
    <row r="52" spans="1:11" s="34" customFormat="1">
      <c r="A52" s="10" t="s">
        <v>1305</v>
      </c>
      <c r="B52" s="10" t="s">
        <v>1306</v>
      </c>
      <c r="C52" s="121">
        <v>130</v>
      </c>
      <c r="D52" s="121">
        <v>100</v>
      </c>
      <c r="E52" s="152">
        <v>85</v>
      </c>
      <c r="F52" s="153">
        <v>77.5</v>
      </c>
      <c r="G52" s="609"/>
    </row>
    <row r="53" spans="1:11" s="34" customFormat="1">
      <c r="A53" s="10" t="s">
        <v>1307</v>
      </c>
      <c r="B53" s="10" t="s">
        <v>1308</v>
      </c>
      <c r="C53" s="121">
        <v>195</v>
      </c>
      <c r="D53" s="121">
        <v>150</v>
      </c>
      <c r="E53" s="152">
        <v>127.5</v>
      </c>
      <c r="F53" s="153">
        <v>116.25</v>
      </c>
      <c r="G53" s="609"/>
    </row>
    <row r="54" spans="1:11" s="34" customFormat="1">
      <c r="A54" s="12" t="s">
        <v>1309</v>
      </c>
      <c r="B54" s="10" t="s">
        <v>1310</v>
      </c>
      <c r="C54" s="121">
        <v>219</v>
      </c>
      <c r="D54" s="121">
        <v>168</v>
      </c>
      <c r="E54" s="152">
        <v>142.79999999999998</v>
      </c>
      <c r="F54" s="153">
        <v>130.20000000000002</v>
      </c>
      <c r="G54" s="609"/>
    </row>
    <row r="55" spans="1:11" s="34" customFormat="1">
      <c r="A55" s="12" t="s">
        <v>1311</v>
      </c>
      <c r="B55" s="10" t="s">
        <v>1312</v>
      </c>
      <c r="C55" s="121">
        <v>328</v>
      </c>
      <c r="D55" s="121">
        <v>252</v>
      </c>
      <c r="E55" s="152">
        <v>214.2</v>
      </c>
      <c r="F55" s="153">
        <v>195.3</v>
      </c>
      <c r="G55" s="609"/>
    </row>
    <row r="56" spans="1:11">
      <c r="A56" s="12" t="s">
        <v>1313</v>
      </c>
      <c r="B56" s="10" t="s">
        <v>1314</v>
      </c>
      <c r="C56" s="121">
        <v>117</v>
      </c>
      <c r="D56" s="121">
        <v>90</v>
      </c>
      <c r="E56" s="152">
        <v>76.5</v>
      </c>
      <c r="F56" s="153">
        <v>69.75</v>
      </c>
      <c r="G56" s="609"/>
      <c r="H56" s="34"/>
      <c r="I56" s="34"/>
      <c r="J56" s="34"/>
      <c r="K56" s="34"/>
    </row>
    <row r="57" spans="1:11">
      <c r="A57" s="12" t="s">
        <v>1315</v>
      </c>
      <c r="B57" s="10" t="s">
        <v>1316</v>
      </c>
      <c r="C57" s="121">
        <v>176</v>
      </c>
      <c r="D57" s="121">
        <v>135</v>
      </c>
      <c r="E57" s="152">
        <v>114.75</v>
      </c>
      <c r="F57" s="153">
        <v>104.625</v>
      </c>
      <c r="G57" s="609"/>
    </row>
    <row r="58" spans="1:11">
      <c r="A58" s="12" t="s">
        <v>1317</v>
      </c>
      <c r="B58" s="10" t="s">
        <v>1318</v>
      </c>
      <c r="C58" s="121">
        <v>800</v>
      </c>
      <c r="D58" s="121">
        <v>615</v>
      </c>
      <c r="E58" s="152">
        <v>522.75</v>
      </c>
      <c r="F58" s="153">
        <v>476.625</v>
      </c>
      <c r="G58" s="609"/>
    </row>
    <row r="59" spans="1:11">
      <c r="A59" s="12" t="s">
        <v>1319</v>
      </c>
      <c r="B59" s="10" t="s">
        <v>1320</v>
      </c>
      <c r="C59" s="152">
        <v>1200</v>
      </c>
      <c r="D59" s="121">
        <v>923</v>
      </c>
      <c r="E59" s="152">
        <v>784.55</v>
      </c>
      <c r="F59" s="153">
        <v>715.32500000000005</v>
      </c>
      <c r="G59" s="609"/>
    </row>
  </sheetData>
  <mergeCells count="10">
    <mergeCell ref="A45:G45"/>
    <mergeCell ref="C46:E46"/>
    <mergeCell ref="F46:G46"/>
    <mergeCell ref="D47:F47"/>
    <mergeCell ref="G49:G59"/>
    <mergeCell ref="A10:G10"/>
    <mergeCell ref="A5:E5"/>
    <mergeCell ref="A9:G9"/>
    <mergeCell ref="A11:G11"/>
    <mergeCell ref="C12:G12"/>
  </mergeCells>
  <pageMargins left="0.7" right="0.7" top="0.75" bottom="0.75" header="0.3" footer="0.3"/>
  <pageSetup scale="32"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57FB9E-3AC0-4689-8B44-68E47E448469}">
  <sheetPr>
    <tabColor theme="7"/>
  </sheetPr>
  <dimension ref="A1:J46"/>
  <sheetViews>
    <sheetView topLeftCell="B7" zoomScale="85" zoomScaleNormal="85" workbookViewId="0">
      <selection activeCell="B34" sqref="B34"/>
    </sheetView>
  </sheetViews>
  <sheetFormatPr defaultRowHeight="14.5"/>
  <cols>
    <col min="1" max="1" width="66.1796875" customWidth="1"/>
    <col min="2" max="2" width="81" customWidth="1"/>
    <col min="3" max="3" width="80.54296875" customWidth="1"/>
    <col min="4" max="4" width="24.1796875" customWidth="1"/>
    <col min="5" max="5" width="11.54296875" bestFit="1" customWidth="1"/>
    <col min="6" max="7" width="6.54296875" bestFit="1" customWidth="1"/>
    <col min="8" max="8" width="11.54296875" bestFit="1" customWidth="1"/>
    <col min="9" max="9" width="10.54296875" style="18" bestFit="1" customWidth="1"/>
    <col min="10" max="10" width="17.54296875" style="18" customWidth="1"/>
  </cols>
  <sheetData>
    <row r="1" spans="1:10">
      <c r="A1" s="614"/>
      <c r="B1" s="614"/>
      <c r="C1" s="614"/>
      <c r="D1" s="614"/>
      <c r="E1" s="614"/>
      <c r="F1" s="614"/>
      <c r="G1" s="614"/>
      <c r="H1" s="614"/>
      <c r="I1" s="614"/>
      <c r="J1" s="614"/>
    </row>
    <row r="2" spans="1:10">
      <c r="A2" s="614"/>
      <c r="B2" s="614"/>
      <c r="C2" s="614"/>
      <c r="D2" s="614"/>
      <c r="E2" s="614"/>
      <c r="F2" s="614"/>
      <c r="G2" s="614"/>
      <c r="H2" s="614"/>
      <c r="I2" s="614"/>
      <c r="J2" s="614"/>
    </row>
    <row r="3" spans="1:10">
      <c r="A3" s="614"/>
      <c r="B3" s="614"/>
      <c r="C3" s="614"/>
      <c r="D3" s="614"/>
      <c r="E3" s="614"/>
      <c r="F3" s="614"/>
      <c r="G3" s="614"/>
      <c r="H3" s="614"/>
      <c r="I3" s="614"/>
      <c r="J3" s="614"/>
    </row>
    <row r="4" spans="1:10">
      <c r="A4" s="614"/>
      <c r="B4" s="614"/>
      <c r="C4" s="614"/>
      <c r="D4" s="614"/>
      <c r="E4" s="614"/>
      <c r="F4" s="614"/>
      <c r="G4" s="614"/>
      <c r="H4" s="614"/>
      <c r="I4" s="614"/>
      <c r="J4" s="614"/>
    </row>
    <row r="5" spans="1:10" ht="30" customHeight="1">
      <c r="A5" s="614"/>
      <c r="B5" s="614"/>
      <c r="C5" s="614"/>
      <c r="D5" s="614"/>
      <c r="E5" s="614"/>
      <c r="F5" s="614"/>
      <c r="G5" s="614"/>
      <c r="H5" s="614"/>
      <c r="I5" s="614"/>
      <c r="J5" s="614"/>
    </row>
    <row r="6" spans="1:10" ht="25.5">
      <c r="A6" s="612" t="s">
        <v>1321</v>
      </c>
      <c r="B6" s="612"/>
      <c r="C6" s="612"/>
      <c r="D6" s="612"/>
      <c r="E6" s="612"/>
      <c r="F6" s="612"/>
      <c r="G6" s="612"/>
      <c r="H6" s="612"/>
      <c r="I6" s="612"/>
      <c r="J6" s="612"/>
    </row>
    <row r="7" spans="1:10" ht="25.5">
      <c r="A7" s="123" t="s">
        <v>2312</v>
      </c>
      <c r="B7" s="123"/>
      <c r="C7" s="123"/>
      <c r="D7" s="123"/>
      <c r="E7" s="123"/>
      <c r="F7" s="123"/>
      <c r="G7" s="123"/>
      <c r="H7" s="123"/>
      <c r="I7" s="123"/>
      <c r="J7" s="123"/>
    </row>
    <row r="8" spans="1:10" ht="25.5">
      <c r="A8" s="123" t="s">
        <v>2313</v>
      </c>
      <c r="B8" s="123"/>
      <c r="C8" s="123"/>
      <c r="D8" s="123"/>
      <c r="E8" s="123"/>
      <c r="F8" s="123"/>
      <c r="G8" s="123"/>
      <c r="H8" s="123"/>
      <c r="I8" s="123"/>
      <c r="J8" s="123"/>
    </row>
    <row r="9" spans="1:10" ht="25.5">
      <c r="A9" s="123" t="s">
        <v>165</v>
      </c>
      <c r="B9" s="123"/>
      <c r="C9" s="123"/>
      <c r="D9" s="123"/>
      <c r="E9" s="123"/>
      <c r="F9" s="123"/>
      <c r="G9" s="123"/>
      <c r="H9" s="123"/>
      <c r="I9" s="123"/>
      <c r="J9" s="123"/>
    </row>
    <row r="10" spans="1:10" ht="25.5">
      <c r="A10" s="612" t="s">
        <v>1322</v>
      </c>
      <c r="B10" s="612"/>
      <c r="C10" s="612"/>
      <c r="D10" s="612"/>
      <c r="E10" s="612"/>
      <c r="F10" s="612"/>
      <c r="G10" s="612"/>
      <c r="H10" s="612"/>
      <c r="I10" s="612"/>
      <c r="J10" s="612"/>
    </row>
    <row r="11" spans="1:10" ht="19">
      <c r="A11" s="613" t="s">
        <v>1323</v>
      </c>
      <c r="B11" s="613"/>
      <c r="C11" s="613"/>
      <c r="D11" s="613"/>
      <c r="E11" s="613"/>
      <c r="F11" s="613"/>
      <c r="G11" s="613"/>
      <c r="H11" s="613"/>
      <c r="I11" s="613"/>
      <c r="J11" s="613"/>
    </row>
    <row r="12" spans="1:10" ht="92.5">
      <c r="A12" s="52" t="s">
        <v>166</v>
      </c>
      <c r="B12" s="52" t="s">
        <v>1120</v>
      </c>
      <c r="C12" s="52" t="s">
        <v>167</v>
      </c>
      <c r="D12" s="52" t="s">
        <v>1324</v>
      </c>
      <c r="E12" s="64" t="s">
        <v>168</v>
      </c>
      <c r="F12" s="65" t="s">
        <v>242</v>
      </c>
      <c r="G12" s="65" t="s">
        <v>1325</v>
      </c>
      <c r="H12" s="65" t="s">
        <v>1326</v>
      </c>
      <c r="I12" s="53" t="s">
        <v>1327</v>
      </c>
      <c r="J12" s="53" t="s">
        <v>1328</v>
      </c>
    </row>
    <row r="13" spans="1:10" ht="23.5">
      <c r="A13" s="127" t="s">
        <v>1329</v>
      </c>
      <c r="B13" s="128"/>
      <c r="C13" s="128"/>
      <c r="D13" s="128"/>
      <c r="E13" s="128"/>
      <c r="F13" s="128"/>
      <c r="G13" s="128"/>
      <c r="H13" s="128"/>
      <c r="I13" s="128"/>
      <c r="J13" s="128"/>
    </row>
    <row r="14" spans="1:10" ht="58">
      <c r="A14" s="23" t="s">
        <v>1330</v>
      </c>
      <c r="B14" s="23" t="s">
        <v>1331</v>
      </c>
      <c r="C14" s="9" t="s">
        <v>1332</v>
      </c>
      <c r="D14" s="23" t="s">
        <v>1333</v>
      </c>
      <c r="E14" s="21" t="s">
        <v>171</v>
      </c>
      <c r="F14" s="21" t="s">
        <v>171</v>
      </c>
      <c r="G14" s="21" t="s">
        <v>171</v>
      </c>
      <c r="H14" s="21" t="s">
        <v>171</v>
      </c>
      <c r="I14" s="50">
        <v>1019</v>
      </c>
      <c r="J14" s="61">
        <v>665</v>
      </c>
    </row>
    <row r="15" spans="1:10" ht="58">
      <c r="A15" s="23" t="s">
        <v>1334</v>
      </c>
      <c r="B15" s="23" t="s">
        <v>1335</v>
      </c>
      <c r="C15" s="9" t="s">
        <v>1336</v>
      </c>
      <c r="D15" s="23" t="s">
        <v>1333</v>
      </c>
      <c r="E15" s="21" t="s">
        <v>171</v>
      </c>
      <c r="F15" s="21" t="s">
        <v>171</v>
      </c>
      <c r="G15" s="21" t="s">
        <v>171</v>
      </c>
      <c r="H15" s="21" t="s">
        <v>171</v>
      </c>
      <c r="I15" s="61">
        <v>1149</v>
      </c>
      <c r="J15" s="61">
        <v>749</v>
      </c>
    </row>
    <row r="16" spans="1:10" ht="58">
      <c r="A16" s="23" t="s">
        <v>1337</v>
      </c>
      <c r="B16" s="23" t="s">
        <v>1338</v>
      </c>
      <c r="C16" s="9" t="s">
        <v>1339</v>
      </c>
      <c r="D16" s="23" t="s">
        <v>1333</v>
      </c>
      <c r="E16" s="21" t="s">
        <v>171</v>
      </c>
      <c r="F16" s="21" t="s">
        <v>171</v>
      </c>
      <c r="G16" s="21" t="s">
        <v>171</v>
      </c>
      <c r="H16" s="21" t="s">
        <v>171</v>
      </c>
      <c r="I16" s="61">
        <v>1269</v>
      </c>
      <c r="J16" s="61">
        <v>830</v>
      </c>
    </row>
    <row r="17" spans="1:10" ht="43.5">
      <c r="A17" s="23" t="s">
        <v>1340</v>
      </c>
      <c r="B17" s="23" t="s">
        <v>1341</v>
      </c>
      <c r="C17" s="9" t="s">
        <v>1342</v>
      </c>
      <c r="D17" s="23" t="s">
        <v>1343</v>
      </c>
      <c r="E17" s="21" t="s">
        <v>171</v>
      </c>
      <c r="F17" s="21" t="s">
        <v>171</v>
      </c>
      <c r="G17" s="21" t="s">
        <v>171</v>
      </c>
      <c r="H17" s="21" t="s">
        <v>171</v>
      </c>
      <c r="I17" s="61">
        <v>1699</v>
      </c>
      <c r="J17" s="61">
        <v>1109</v>
      </c>
    </row>
    <row r="18" spans="1:10" ht="23.5">
      <c r="A18" s="54" t="s">
        <v>1344</v>
      </c>
      <c r="B18" s="126"/>
      <c r="C18" s="126"/>
      <c r="D18" s="126"/>
      <c r="E18" s="126"/>
      <c r="F18" s="126"/>
      <c r="G18" s="126"/>
      <c r="H18" s="126"/>
      <c r="I18" s="126"/>
      <c r="J18" s="126"/>
    </row>
    <row r="19" spans="1:10" ht="58">
      <c r="A19" s="23" t="s">
        <v>201</v>
      </c>
      <c r="B19" s="23" t="s">
        <v>1345</v>
      </c>
      <c r="C19" s="9" t="s">
        <v>1346</v>
      </c>
      <c r="D19" s="23" t="s">
        <v>1333</v>
      </c>
      <c r="E19" s="21" t="s">
        <v>171</v>
      </c>
      <c r="F19" s="21" t="s">
        <v>171</v>
      </c>
      <c r="G19" s="21" t="s">
        <v>171</v>
      </c>
      <c r="H19" s="21" t="s">
        <v>171</v>
      </c>
      <c r="I19" s="61">
        <v>1699</v>
      </c>
      <c r="J19" s="61">
        <v>1100</v>
      </c>
    </row>
    <row r="20" spans="1:10" ht="58">
      <c r="A20" s="23" t="s">
        <v>203</v>
      </c>
      <c r="B20" s="23" t="s">
        <v>1347</v>
      </c>
      <c r="C20" s="9" t="s">
        <v>1348</v>
      </c>
      <c r="D20" s="23" t="s">
        <v>1333</v>
      </c>
      <c r="E20" s="21" t="s">
        <v>171</v>
      </c>
      <c r="F20" s="21" t="s">
        <v>171</v>
      </c>
      <c r="G20" s="21" t="s">
        <v>171</v>
      </c>
      <c r="H20" s="21" t="s">
        <v>171</v>
      </c>
      <c r="I20" s="61">
        <v>1999</v>
      </c>
      <c r="J20" s="61">
        <v>1300</v>
      </c>
    </row>
    <row r="21" spans="1:10" ht="58">
      <c r="A21" s="23" t="s">
        <v>205</v>
      </c>
      <c r="B21" s="23" t="s">
        <v>1349</v>
      </c>
      <c r="C21" s="9" t="s">
        <v>1350</v>
      </c>
      <c r="D21" s="23" t="s">
        <v>1333</v>
      </c>
      <c r="E21" s="21" t="s">
        <v>171</v>
      </c>
      <c r="F21" s="21" t="s">
        <v>171</v>
      </c>
      <c r="G21" s="21" t="s">
        <v>171</v>
      </c>
      <c r="H21" s="21" t="s">
        <v>171</v>
      </c>
      <c r="I21" s="61">
        <v>2299</v>
      </c>
      <c r="J21" s="61">
        <v>1499</v>
      </c>
    </row>
    <row r="22" spans="1:10" ht="101.5">
      <c r="A22" s="23" t="s">
        <v>1351</v>
      </c>
      <c r="B22" s="23" t="s">
        <v>1352</v>
      </c>
      <c r="C22" s="9" t="s">
        <v>1353</v>
      </c>
      <c r="D22" s="23" t="s">
        <v>1333</v>
      </c>
      <c r="E22" s="21" t="s">
        <v>171</v>
      </c>
      <c r="F22" s="21" t="s">
        <v>171</v>
      </c>
      <c r="G22" s="21" t="s">
        <v>171</v>
      </c>
      <c r="H22" s="21" t="s">
        <v>171</v>
      </c>
      <c r="I22" s="61">
        <v>599</v>
      </c>
      <c r="J22" s="61">
        <v>391</v>
      </c>
    </row>
    <row r="23" spans="1:10" ht="29">
      <c r="A23" s="23" t="s">
        <v>1354</v>
      </c>
      <c r="B23" s="23" t="s">
        <v>1355</v>
      </c>
      <c r="C23" s="9" t="s">
        <v>1356</v>
      </c>
      <c r="D23" s="23" t="s">
        <v>1333</v>
      </c>
      <c r="E23" s="21" t="s">
        <v>171</v>
      </c>
      <c r="F23" s="21" t="s">
        <v>171</v>
      </c>
      <c r="G23" s="21" t="s">
        <v>171</v>
      </c>
      <c r="H23" s="21"/>
      <c r="I23" s="61">
        <v>289</v>
      </c>
      <c r="J23" s="61">
        <v>185</v>
      </c>
    </row>
    <row r="24" spans="1:10" ht="23.5">
      <c r="A24" s="129" t="s">
        <v>1357</v>
      </c>
      <c r="B24" s="130"/>
      <c r="C24" s="130"/>
      <c r="D24" s="130"/>
      <c r="E24" s="130"/>
      <c r="F24" s="130"/>
      <c r="G24" s="130"/>
      <c r="H24" s="130"/>
      <c r="I24" s="130"/>
      <c r="J24" s="130"/>
    </row>
    <row r="25" spans="1:10" ht="72.5">
      <c r="A25" s="23" t="s">
        <v>1358</v>
      </c>
      <c r="B25" s="23" t="s">
        <v>1359</v>
      </c>
      <c r="C25" s="9" t="s">
        <v>1360</v>
      </c>
      <c r="D25" s="23" t="s">
        <v>1333</v>
      </c>
      <c r="E25" s="21" t="s">
        <v>171</v>
      </c>
      <c r="F25" s="21" t="s">
        <v>171</v>
      </c>
      <c r="G25" s="21" t="s">
        <v>171</v>
      </c>
      <c r="H25" s="21" t="s">
        <v>171</v>
      </c>
      <c r="I25" s="61">
        <v>1699</v>
      </c>
      <c r="J25" s="61">
        <v>1100</v>
      </c>
    </row>
    <row r="26" spans="1:10" ht="72.5">
      <c r="A26" s="23" t="s">
        <v>1361</v>
      </c>
      <c r="B26" s="23" t="s">
        <v>1362</v>
      </c>
      <c r="C26" s="9" t="s">
        <v>1363</v>
      </c>
      <c r="D26" s="23" t="s">
        <v>1333</v>
      </c>
      <c r="E26" s="21" t="s">
        <v>171</v>
      </c>
      <c r="F26" s="21" t="s">
        <v>171</v>
      </c>
      <c r="G26" s="21" t="s">
        <v>171</v>
      </c>
      <c r="H26" s="21" t="s">
        <v>171</v>
      </c>
      <c r="I26" s="61">
        <v>1999</v>
      </c>
      <c r="J26" s="61">
        <v>1300</v>
      </c>
    </row>
    <row r="27" spans="1:10" ht="72.5">
      <c r="A27" s="23" t="s">
        <v>1364</v>
      </c>
      <c r="B27" s="23" t="s">
        <v>1365</v>
      </c>
      <c r="C27" s="9" t="s">
        <v>1366</v>
      </c>
      <c r="D27" s="23" t="s">
        <v>1333</v>
      </c>
      <c r="E27" s="21" t="s">
        <v>171</v>
      </c>
      <c r="F27" s="21" t="s">
        <v>171</v>
      </c>
      <c r="G27" s="21" t="s">
        <v>171</v>
      </c>
      <c r="H27" s="21" t="s">
        <v>171</v>
      </c>
      <c r="I27" s="61">
        <v>2299</v>
      </c>
      <c r="J27" s="61">
        <v>1499</v>
      </c>
    </row>
    <row r="28" spans="1:10" ht="23.5">
      <c r="A28" s="610" t="s">
        <v>1367</v>
      </c>
      <c r="B28" s="611"/>
      <c r="C28" s="611"/>
      <c r="D28" s="611"/>
      <c r="E28" s="611"/>
      <c r="F28" s="611"/>
      <c r="G28" s="611"/>
      <c r="H28" s="611"/>
      <c r="I28" s="611"/>
      <c r="J28" s="611"/>
    </row>
    <row r="29" spans="1:10" ht="29">
      <c r="A29" s="23" t="s">
        <v>1368</v>
      </c>
      <c r="B29" s="23" t="s">
        <v>1369</v>
      </c>
      <c r="C29" s="9" t="s">
        <v>1370</v>
      </c>
      <c r="D29" s="23" t="s">
        <v>1371</v>
      </c>
      <c r="E29" s="21" t="s">
        <v>171</v>
      </c>
      <c r="F29" s="21" t="s">
        <v>171</v>
      </c>
      <c r="G29" s="21" t="s">
        <v>171</v>
      </c>
      <c r="H29" s="21"/>
      <c r="I29" s="61">
        <v>469</v>
      </c>
      <c r="J29" s="61">
        <v>305</v>
      </c>
    </row>
    <row r="30" spans="1:10" ht="29">
      <c r="A30" s="23" t="s">
        <v>1372</v>
      </c>
      <c r="B30" s="23" t="s">
        <v>1373</v>
      </c>
      <c r="C30" s="9" t="s">
        <v>1374</v>
      </c>
      <c r="D30" s="23" t="s">
        <v>1371</v>
      </c>
      <c r="E30" s="21" t="s">
        <v>171</v>
      </c>
      <c r="F30" s="21" t="s">
        <v>171</v>
      </c>
      <c r="G30" s="21" t="s">
        <v>171</v>
      </c>
      <c r="H30" s="21" t="s">
        <v>171</v>
      </c>
      <c r="I30" s="61">
        <v>849</v>
      </c>
      <c r="J30" s="61">
        <v>555</v>
      </c>
    </row>
    <row r="31" spans="1:10" ht="29">
      <c r="A31" s="23" t="s">
        <v>1375</v>
      </c>
      <c r="B31" s="23" t="s">
        <v>1376</v>
      </c>
      <c r="C31" s="9" t="s">
        <v>1377</v>
      </c>
      <c r="D31" s="23" t="s">
        <v>1371</v>
      </c>
      <c r="E31" s="21" t="s">
        <v>171</v>
      </c>
      <c r="F31" s="21" t="s">
        <v>171</v>
      </c>
      <c r="G31" s="21" t="s">
        <v>171</v>
      </c>
      <c r="H31" s="21" t="s">
        <v>171</v>
      </c>
      <c r="I31" s="61">
        <v>1099</v>
      </c>
      <c r="J31" s="61">
        <v>719</v>
      </c>
    </row>
    <row r="32" spans="1:10" ht="23.5">
      <c r="A32" s="615" t="s">
        <v>1378</v>
      </c>
      <c r="B32" s="616"/>
      <c r="C32" s="616"/>
      <c r="D32" s="616"/>
      <c r="E32" s="616"/>
      <c r="F32" s="616"/>
      <c r="G32" s="616"/>
      <c r="H32" s="616"/>
      <c r="I32" s="616"/>
      <c r="J32" s="616"/>
    </row>
    <row r="33" spans="1:10" ht="29">
      <c r="A33" s="25" t="s">
        <v>207</v>
      </c>
      <c r="B33" s="23" t="s">
        <v>1379</v>
      </c>
      <c r="C33" s="9" t="s">
        <v>1380</v>
      </c>
      <c r="D33" s="23" t="s">
        <v>1381</v>
      </c>
      <c r="E33" s="21" t="s">
        <v>171</v>
      </c>
      <c r="F33" s="21" t="s">
        <v>171</v>
      </c>
      <c r="G33" s="21"/>
      <c r="H33" s="21"/>
      <c r="I33" s="61">
        <v>83</v>
      </c>
      <c r="J33" s="61">
        <v>51</v>
      </c>
    </row>
    <row r="34" spans="1:10" ht="29">
      <c r="A34" s="25" t="s">
        <v>208</v>
      </c>
      <c r="B34" s="23" t="s">
        <v>1382</v>
      </c>
      <c r="C34" s="9" t="s">
        <v>1383</v>
      </c>
      <c r="D34" s="23" t="s">
        <v>1381</v>
      </c>
      <c r="E34" s="21" t="s">
        <v>171</v>
      </c>
      <c r="F34" s="21" t="s">
        <v>171</v>
      </c>
      <c r="G34" s="21"/>
      <c r="H34" s="21"/>
      <c r="I34" s="61">
        <v>110</v>
      </c>
      <c r="J34" s="61">
        <v>67</v>
      </c>
    </row>
    <row r="35" spans="1:10" ht="43.5">
      <c r="A35" s="25" t="s">
        <v>209</v>
      </c>
      <c r="B35" s="23" t="s">
        <v>1384</v>
      </c>
      <c r="C35" s="9" t="s">
        <v>1385</v>
      </c>
      <c r="D35" s="23" t="s">
        <v>1381</v>
      </c>
      <c r="E35" s="21" t="s">
        <v>171</v>
      </c>
      <c r="F35" s="21" t="s">
        <v>171</v>
      </c>
      <c r="G35" s="21"/>
      <c r="H35" s="21" t="s">
        <v>171</v>
      </c>
      <c r="I35" s="61">
        <v>99</v>
      </c>
      <c r="J35" s="61">
        <v>62</v>
      </c>
    </row>
    <row r="36" spans="1:10" ht="29">
      <c r="A36" s="25" t="s">
        <v>210</v>
      </c>
      <c r="B36" s="23" t="s">
        <v>1386</v>
      </c>
      <c r="C36" s="9" t="s">
        <v>1387</v>
      </c>
      <c r="D36" s="23" t="s">
        <v>1381</v>
      </c>
      <c r="E36" s="21" t="s">
        <v>171</v>
      </c>
      <c r="F36" s="21" t="s">
        <v>171</v>
      </c>
      <c r="G36" s="21"/>
      <c r="H36" s="21" t="s">
        <v>171</v>
      </c>
      <c r="I36" s="61">
        <v>69</v>
      </c>
      <c r="J36" s="61">
        <v>41</v>
      </c>
    </row>
    <row r="37" spans="1:10" ht="29">
      <c r="A37" s="25" t="s">
        <v>211</v>
      </c>
      <c r="B37" s="23" t="s">
        <v>1388</v>
      </c>
      <c r="C37" s="9" t="s">
        <v>1389</v>
      </c>
      <c r="D37" s="23" t="s">
        <v>1381</v>
      </c>
      <c r="E37" s="21" t="s">
        <v>171</v>
      </c>
      <c r="F37" s="21" t="s">
        <v>171</v>
      </c>
      <c r="G37" s="21"/>
      <c r="H37" s="21" t="s">
        <v>171</v>
      </c>
      <c r="I37" s="61">
        <v>69</v>
      </c>
      <c r="J37" s="61">
        <v>41</v>
      </c>
    </row>
    <row r="38" spans="1:10" ht="29">
      <c r="A38" s="25" t="s">
        <v>212</v>
      </c>
      <c r="B38" s="23" t="s">
        <v>1390</v>
      </c>
      <c r="C38" s="9" t="s">
        <v>1391</v>
      </c>
      <c r="D38" s="23" t="s">
        <v>1381</v>
      </c>
      <c r="E38" s="21" t="s">
        <v>171</v>
      </c>
      <c r="F38" s="21" t="s">
        <v>171</v>
      </c>
      <c r="G38" s="21"/>
      <c r="H38" s="21"/>
      <c r="I38" s="61">
        <v>99</v>
      </c>
      <c r="J38" s="61">
        <v>62</v>
      </c>
    </row>
    <row r="39" spans="1:10" ht="29">
      <c r="A39" s="25" t="s">
        <v>213</v>
      </c>
      <c r="B39" s="23" t="s">
        <v>1392</v>
      </c>
      <c r="C39" s="9" t="s">
        <v>1393</v>
      </c>
      <c r="D39" s="23" t="s">
        <v>1381</v>
      </c>
      <c r="E39" s="21" t="s">
        <v>171</v>
      </c>
      <c r="F39" s="21" t="s">
        <v>171</v>
      </c>
      <c r="G39" s="21"/>
      <c r="H39" s="21"/>
      <c r="I39" s="61">
        <v>129</v>
      </c>
      <c r="J39" s="61">
        <v>79</v>
      </c>
    </row>
    <row r="40" spans="1:10" ht="29">
      <c r="A40" s="25" t="s">
        <v>214</v>
      </c>
      <c r="B40" s="23" t="s">
        <v>1394</v>
      </c>
      <c r="C40" s="9" t="s">
        <v>1395</v>
      </c>
      <c r="D40" s="23" t="s">
        <v>1381</v>
      </c>
      <c r="E40" s="21" t="s">
        <v>171</v>
      </c>
      <c r="F40" s="21" t="s">
        <v>171</v>
      </c>
      <c r="G40" s="21"/>
      <c r="H40" s="21" t="s">
        <v>171</v>
      </c>
      <c r="I40" s="61">
        <v>129</v>
      </c>
      <c r="J40" s="61">
        <v>79</v>
      </c>
    </row>
    <row r="41" spans="1:10">
      <c r="A41" s="25" t="s">
        <v>1396</v>
      </c>
      <c r="B41" s="23" t="s">
        <v>1397</v>
      </c>
      <c r="C41" s="9" t="s">
        <v>1397</v>
      </c>
      <c r="D41" s="23"/>
      <c r="E41" s="21" t="s">
        <v>171</v>
      </c>
      <c r="F41" s="21"/>
      <c r="G41" s="21"/>
      <c r="H41" s="21"/>
      <c r="I41" s="61">
        <v>15</v>
      </c>
      <c r="J41" s="61">
        <v>9</v>
      </c>
    </row>
    <row r="42" spans="1:10">
      <c r="B42" s="18"/>
      <c r="C42" s="67"/>
      <c r="E42" s="18"/>
      <c r="F42" s="18"/>
      <c r="G42" s="18"/>
      <c r="H42" s="18"/>
      <c r="I42" s="68"/>
      <c r="J42" s="68"/>
    </row>
    <row r="43" spans="1:10" ht="23.5">
      <c r="A43" s="610" t="s">
        <v>526</v>
      </c>
      <c r="B43" s="611"/>
      <c r="C43" s="611"/>
      <c r="D43" s="611"/>
      <c r="E43" s="611"/>
      <c r="F43" s="611"/>
      <c r="G43" s="611"/>
      <c r="H43" s="611"/>
      <c r="I43" s="611"/>
      <c r="J43" s="611"/>
    </row>
    <row r="44" spans="1:10">
      <c r="A44" s="23" t="s">
        <v>1398</v>
      </c>
      <c r="B44" s="59" t="s">
        <v>1399</v>
      </c>
      <c r="C44" s="69" t="s">
        <v>1400</v>
      </c>
      <c r="D44" s="23"/>
      <c r="E44" s="21" t="s">
        <v>171</v>
      </c>
      <c r="F44" s="21"/>
      <c r="G44" s="21"/>
      <c r="H44" s="21"/>
      <c r="I44" s="61">
        <v>59</v>
      </c>
      <c r="J44" s="61">
        <v>30</v>
      </c>
    </row>
    <row r="45" spans="1:10">
      <c r="A45" s="23" t="s">
        <v>1401</v>
      </c>
      <c r="B45" s="59" t="s">
        <v>1402</v>
      </c>
      <c r="C45" s="69" t="s">
        <v>1403</v>
      </c>
      <c r="D45" s="23"/>
      <c r="E45" s="21" t="s">
        <v>171</v>
      </c>
      <c r="F45" s="21"/>
      <c r="G45" s="21"/>
      <c r="H45" s="21"/>
      <c r="I45" s="61">
        <v>59</v>
      </c>
      <c r="J45" s="61">
        <v>30</v>
      </c>
    </row>
    <row r="46" spans="1:10">
      <c r="A46" s="23" t="s">
        <v>1404</v>
      </c>
      <c r="B46" s="59" t="s">
        <v>1402</v>
      </c>
      <c r="C46" s="69" t="s">
        <v>1405</v>
      </c>
      <c r="D46" s="23"/>
      <c r="E46" s="21"/>
      <c r="F46" s="21"/>
      <c r="G46" s="21"/>
      <c r="H46" s="21"/>
      <c r="I46" s="61">
        <v>59</v>
      </c>
      <c r="J46" s="61">
        <v>30</v>
      </c>
    </row>
  </sheetData>
  <mergeCells count="7">
    <mergeCell ref="A43:J43"/>
    <mergeCell ref="A10:J10"/>
    <mergeCell ref="A11:J11"/>
    <mergeCell ref="A1:J5"/>
    <mergeCell ref="A6:J6"/>
    <mergeCell ref="A28:J28"/>
    <mergeCell ref="A32:J32"/>
  </mergeCells>
  <hyperlinks>
    <hyperlink ref="A11" r:id="rId1" xr:uid="{F2D8A600-2E72-4B07-A6D1-B0418144828A}"/>
    <hyperlink ref="E19" r:id="rId2" xr:uid="{46157725-0353-44E7-BC16-DA22E13B7BE8}"/>
    <hyperlink ref="E20" r:id="rId3" xr:uid="{C5D4346B-0828-48EC-8E3B-50B0F35F285F}"/>
    <hyperlink ref="E21" r:id="rId4" xr:uid="{C6B9988A-13F9-4960-839C-2A7E3919FD9F}"/>
    <hyperlink ref="E22" r:id="rId5" xr:uid="{EB9062F6-7879-484D-AA0E-A8FF4329D438}"/>
    <hyperlink ref="E23" r:id="rId6" xr:uid="{E3283B5A-EA20-4244-8698-B597C2C40A56}"/>
    <hyperlink ref="E14" r:id="rId7" xr:uid="{0D413DDE-2FCA-403F-B525-FCCAD96823DE}"/>
    <hyperlink ref="F14" r:id="rId8" xr:uid="{2E3FD1EB-D6C8-4892-975C-D8AEF6C384BC}"/>
    <hyperlink ref="F15" r:id="rId9" xr:uid="{A930C306-3668-47F1-AA8D-F971A5C94D69}"/>
    <hyperlink ref="F16" r:id="rId10" xr:uid="{FF76DAB9-F30F-4D3C-A1A7-C65076903C47}"/>
    <hyperlink ref="E15" r:id="rId11" xr:uid="{A01D65C0-FA76-4313-8FFB-CD1035AD0886}"/>
    <hyperlink ref="E16" r:id="rId12" xr:uid="{2C132F44-6F17-49A6-B67E-2A85617EFB7F}"/>
    <hyperlink ref="E25" r:id="rId13" xr:uid="{98C9E203-6D62-4BE7-B842-2FC6E9AEDFA0}"/>
    <hyperlink ref="E26" r:id="rId14" xr:uid="{1A733766-F922-4003-AB39-B7B9B2CCED5F}"/>
    <hyperlink ref="E27" r:id="rId15" xr:uid="{48B5CCE0-A924-48FA-8911-B18F7435BDD7}"/>
    <hyperlink ref="F25" r:id="rId16" xr:uid="{F3F51BAC-E725-4B8F-BE6A-3CF4ECC3AF56}"/>
    <hyperlink ref="F26" r:id="rId17" xr:uid="{F93D56E8-D8CD-4583-AFF9-4F8C32D93B2E}"/>
    <hyperlink ref="F27" r:id="rId18" xr:uid="{367E715B-141F-4D1D-8084-C1294E177605}"/>
    <hyperlink ref="G25" r:id="rId19" xr:uid="{B4B3D075-5FE0-47F9-AA93-4A5CDC0C11DF}"/>
    <hyperlink ref="G26" r:id="rId20" xr:uid="{C4079CD0-E8D2-4D93-91A4-6B5595CE0EBB}"/>
    <hyperlink ref="G27" r:id="rId21" xr:uid="{D7D9F3BB-1617-4202-9468-B498A063ECD8}"/>
    <hyperlink ref="H25" r:id="rId22" xr:uid="{3D25571B-D0BB-4747-A2A0-13FBA6E4A585}"/>
    <hyperlink ref="H26" r:id="rId23" xr:uid="{137B7AD1-7F16-4532-80F9-AAB365FBC5BF}"/>
    <hyperlink ref="H27" r:id="rId24" xr:uid="{A63E07C0-EB9D-402A-8AA1-F07A19B4389A}"/>
    <hyperlink ref="E29" r:id="rId25" xr:uid="{16FDA30B-39B3-4549-9D22-35E0D96049A6}"/>
    <hyperlink ref="F29" r:id="rId26" xr:uid="{DD72118C-F9F8-454E-AE33-20272A3FD4AE}"/>
    <hyperlink ref="G29" r:id="rId27" xr:uid="{69A2E374-085D-4E20-A8E5-E77D53B3254B}"/>
    <hyperlink ref="F30" r:id="rId28" xr:uid="{78D892AF-68B7-4330-B5BF-0660713BC2F0}"/>
    <hyperlink ref="G30" r:id="rId29" xr:uid="{012EFC35-6DB6-4328-815B-722BFCE7F933}"/>
    <hyperlink ref="F31" r:id="rId30" xr:uid="{214C9B26-0E89-4281-ADF9-968335FF2366}"/>
    <hyperlink ref="G31" r:id="rId31" xr:uid="{F3DF67FF-1F80-4687-8579-FD89F86941A1}"/>
    <hyperlink ref="H31" r:id="rId32" xr:uid="{5CBAE2E2-2BB7-470C-A1CC-C6F02E92A0A9}"/>
    <hyperlink ref="H30" r:id="rId33" xr:uid="{84C6A946-3C75-476C-8B0A-136D523890B7}"/>
    <hyperlink ref="G14" r:id="rId34" xr:uid="{68E706C8-859C-462D-964A-70551D4CA598}"/>
    <hyperlink ref="G15" r:id="rId35" xr:uid="{926874C6-D319-469A-A99D-A27EC62DEFF9}"/>
    <hyperlink ref="G16" r:id="rId36" xr:uid="{2DCD7540-CB38-43EA-868E-3A6216F6B929}"/>
    <hyperlink ref="H14" r:id="rId37" xr:uid="{CB74C56B-3D2B-41B8-97F6-40B6405C27FD}"/>
    <hyperlink ref="H15" r:id="rId38" xr:uid="{E67C1306-6696-48D4-908C-E97BDA7F4DFF}"/>
    <hyperlink ref="H16" r:id="rId39" xr:uid="{339C5958-F3F8-485A-B08B-0D83C4E1457C}"/>
    <hyperlink ref="F33" r:id="rId40" xr:uid="{12541F40-70E7-4455-A9EC-34C666F01021}"/>
    <hyperlink ref="F34" r:id="rId41" xr:uid="{5D057D77-9D5C-4992-8851-B5691CEFA7C8}"/>
    <hyperlink ref="F35" r:id="rId42" xr:uid="{CC3867DB-14E6-4F08-8AFF-A0994D0F1705}"/>
    <hyperlink ref="F36" r:id="rId43" xr:uid="{AB493FD8-9E44-47DE-A0FE-E3BA0336FF75}"/>
    <hyperlink ref="F37" r:id="rId44" xr:uid="{83F76987-E6FB-4003-906A-CE2055E50369}"/>
    <hyperlink ref="F40" r:id="rId45" xr:uid="{C37F32BC-D506-4FCE-90A6-8B74444AA7D8}"/>
    <hyperlink ref="F38" r:id="rId46" xr:uid="{ABDA0748-0FEA-4AD8-A39C-EFD01038A46D}"/>
    <hyperlink ref="F39" r:id="rId47" xr:uid="{EFA2E7E1-A783-4FA3-A6B8-BF1B806BBD3B}"/>
    <hyperlink ref="E33" r:id="rId48" xr:uid="{145A5AE4-0E48-4410-83C7-B52E7F814CAC}"/>
    <hyperlink ref="E34" r:id="rId49" xr:uid="{9A198346-75F7-4483-ABC9-CC6642592A09}"/>
    <hyperlink ref="E35" r:id="rId50" xr:uid="{AB0B9AF0-6E84-4CBF-BE45-4A64B68609F9}"/>
    <hyperlink ref="E38" r:id="rId51" xr:uid="{3438BA15-9A58-4936-B5C3-2BCE1B600507}"/>
    <hyperlink ref="E36" r:id="rId52" xr:uid="{D8ED08E3-53D4-471E-8AF2-8E525F71FD3A}"/>
    <hyperlink ref="E37" r:id="rId53" xr:uid="{C3864BA9-E5EA-4389-ADF7-C2E38CDB646E}"/>
    <hyperlink ref="E39" r:id="rId54" xr:uid="{AD73B83B-5F74-4AA0-BDFD-9C95F05442D9}"/>
    <hyperlink ref="E40" r:id="rId55" xr:uid="{A1DC7247-FA69-473E-B103-9E4EA19C42DE}"/>
    <hyperlink ref="E41" r:id="rId56" xr:uid="{64D81937-0B8C-4D86-AFB0-6C49C7A23556}"/>
    <hyperlink ref="H35" r:id="rId57" xr:uid="{8801450C-94CB-439B-8D3F-5F8C73309771}"/>
    <hyperlink ref="H36" r:id="rId58" xr:uid="{DF654D6D-ADDC-47FA-9D9F-947B17688E70}"/>
    <hyperlink ref="H37" r:id="rId59" xr:uid="{C797F0C4-386D-4C8D-8F72-191AC644355E}"/>
    <hyperlink ref="H40" r:id="rId60" xr:uid="{E3C5E076-4D83-4629-AF52-0270398C9437}"/>
    <hyperlink ref="E45" r:id="rId61" xr:uid="{4CEEF4FB-DBD0-465C-873F-E3707D8C8011}"/>
    <hyperlink ref="E44" r:id="rId62" xr:uid="{3ECDF9C8-CACA-4187-B7CA-346A1294F888}"/>
    <hyperlink ref="F19" r:id="rId63" xr:uid="{A9845587-C414-4240-8762-BA7BCFFC52F9}"/>
    <hyperlink ref="F20" r:id="rId64" xr:uid="{3FB13A73-9243-4E63-83FE-304463CFB319}"/>
    <hyperlink ref="F21" r:id="rId65" xr:uid="{41550BC7-F3FF-41FC-BB79-2E7118075509}"/>
    <hyperlink ref="G19:G21" r:id="rId66" display="Link" xr:uid="{E7BC91D7-BB14-4858-8FF1-75A2D2EA7547}"/>
    <hyperlink ref="G19" r:id="rId67" xr:uid="{5AC61D29-6CDB-480C-B139-01035E437252}"/>
    <hyperlink ref="G20" r:id="rId68" xr:uid="{C056A9D9-7CCC-4D7D-956F-A0A06C723BA2}"/>
    <hyperlink ref="G21" r:id="rId69" xr:uid="{4E5F212C-F5D8-45C9-81E6-EAA6FC11F293}"/>
    <hyperlink ref="H19:H21" r:id="rId70" display="Link" xr:uid="{2AB81468-41FE-4B7B-A66C-2A25BAAF5925}"/>
    <hyperlink ref="H19" r:id="rId71" xr:uid="{13034D82-1DE6-468E-84D9-CFCE2572A573}"/>
    <hyperlink ref="H20" r:id="rId72" xr:uid="{D2864592-D5BF-4C09-B46C-291F10245BB0}"/>
    <hyperlink ref="H21" r:id="rId73" xr:uid="{457A365C-F894-4895-A613-BC233B09AD7F}"/>
    <hyperlink ref="F22" r:id="rId74" xr:uid="{188D6F86-A8BB-4592-8CEC-E8AE0049C30A}"/>
    <hyperlink ref="G22" r:id="rId75" xr:uid="{BE00F49C-EF2C-45D1-B23D-AE55A17FE5ED}"/>
    <hyperlink ref="H22" r:id="rId76" xr:uid="{EC554D90-0A1F-41F7-A515-910A11634283}"/>
    <hyperlink ref="F23" r:id="rId77" xr:uid="{E1ECD6ED-DE1A-48CC-A0C2-497FB6395BAA}"/>
    <hyperlink ref="G23" r:id="rId78" xr:uid="{14FC6952-179D-4641-94D4-A5B53C796CDB}"/>
    <hyperlink ref="E17" r:id="rId79" xr:uid="{A2F0C72D-659F-4AB9-9FCB-D11207C02F44}"/>
    <hyperlink ref="F17" r:id="rId80" xr:uid="{8F99DEE3-B897-49FF-B366-31061EAC5DB8}"/>
    <hyperlink ref="G17" r:id="rId81" xr:uid="{63A3460F-AC06-49CB-A60D-2AC328BB2FB3}"/>
    <hyperlink ref="H17" r:id="rId82" xr:uid="{36A31A7A-195C-4086-B153-0B857092416C}"/>
  </hyperlinks>
  <pageMargins left="0.7" right="0.7" top="0.75" bottom="0.75" header="0.3" footer="0.3"/>
  <drawing r:id="rId8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E718AF-C251-4A35-B742-708F9EB7AFF7}">
  <sheetPr>
    <tabColor rgb="FFFFC000"/>
  </sheetPr>
  <dimension ref="A6:E42"/>
  <sheetViews>
    <sheetView workbookViewId="0">
      <selection activeCell="I20" sqref="I20"/>
    </sheetView>
  </sheetViews>
  <sheetFormatPr defaultRowHeight="14.5"/>
  <cols>
    <col min="1" max="1" width="48.54296875" bestFit="1" customWidth="1"/>
    <col min="2" max="2" width="93.453125" customWidth="1"/>
    <col min="3" max="3" width="29.1796875" style="24" customWidth="1"/>
    <col min="5" max="5" width="12.1796875" customWidth="1"/>
    <col min="9" max="9" width="36.54296875" customWidth="1"/>
  </cols>
  <sheetData>
    <row r="6" spans="1:5" ht="69.75" customHeight="1">
      <c r="A6" s="261" t="s">
        <v>1406</v>
      </c>
      <c r="B6" s="617" t="s">
        <v>1407</v>
      </c>
      <c r="C6" s="617"/>
      <c r="D6" s="617"/>
      <c r="E6" s="617"/>
    </row>
    <row r="7" spans="1:5" ht="25.5">
      <c r="A7" s="123" t="s">
        <v>2312</v>
      </c>
      <c r="B7" s="617"/>
      <c r="C7" s="617"/>
      <c r="D7" s="617"/>
      <c r="E7" s="617"/>
    </row>
    <row r="8" spans="1:5" ht="25.5">
      <c r="A8" s="123" t="s">
        <v>2313</v>
      </c>
      <c r="B8" s="617"/>
      <c r="C8" s="617"/>
      <c r="D8" s="617"/>
      <c r="E8" s="617"/>
    </row>
    <row r="9" spans="1:5" ht="26.25" customHeight="1">
      <c r="A9" s="123" t="s">
        <v>165</v>
      </c>
      <c r="B9" s="617"/>
      <c r="C9" s="617"/>
      <c r="D9" s="617"/>
      <c r="E9" s="617"/>
    </row>
    <row r="11" spans="1:5" ht="29">
      <c r="A11" s="132" t="s">
        <v>166</v>
      </c>
      <c r="B11" s="132" t="s">
        <v>167</v>
      </c>
      <c r="C11" s="132" t="s">
        <v>168</v>
      </c>
      <c r="D11" s="133" t="s">
        <v>15</v>
      </c>
      <c r="E11" s="131" t="s">
        <v>1264</v>
      </c>
    </row>
    <row r="12" spans="1:5">
      <c r="A12" s="29" t="s">
        <v>1408</v>
      </c>
      <c r="B12" s="29"/>
      <c r="C12" s="264"/>
      <c r="D12" s="29"/>
      <c r="E12" s="29"/>
    </row>
    <row r="13" spans="1:5">
      <c r="A13" s="31" t="s">
        <v>1409</v>
      </c>
      <c r="B13" s="252" t="s">
        <v>1410</v>
      </c>
      <c r="C13" s="21" t="s">
        <v>171</v>
      </c>
      <c r="D13" s="33">
        <f>VLOOKUP(A13,[2]Rocware!D:G,4,FALSE)</f>
        <v>655</v>
      </c>
      <c r="E13" s="33">
        <f>VLOOKUP(A13,[2]Rocware!D:H,3,FALSE)</f>
        <v>491</v>
      </c>
    </row>
    <row r="14" spans="1:5">
      <c r="A14" s="31" t="s">
        <v>1411</v>
      </c>
      <c r="B14" s="252" t="s">
        <v>1412</v>
      </c>
      <c r="C14" s="21" t="s">
        <v>171</v>
      </c>
      <c r="D14" s="33">
        <f>VLOOKUP(A14,[2]Rocware!D:G,4,FALSE)</f>
        <v>914</v>
      </c>
      <c r="E14" s="33">
        <f>VLOOKUP(A14,[2]Rocware!D:H,3,FALSE)</f>
        <v>685</v>
      </c>
    </row>
    <row r="15" spans="1:5">
      <c r="A15" s="31" t="s">
        <v>1413</v>
      </c>
      <c r="B15" s="252" t="s">
        <v>1414</v>
      </c>
      <c r="C15" s="21" t="s">
        <v>171</v>
      </c>
      <c r="D15" s="33">
        <f>VLOOKUP(A15,[2]Rocware!D:G,4,FALSE)</f>
        <v>1587</v>
      </c>
      <c r="E15" s="33">
        <f>VLOOKUP(A15,[2]Rocware!D:H,3,FALSE)</f>
        <v>1190</v>
      </c>
    </row>
    <row r="17" spans="1:5">
      <c r="A17" s="29" t="s">
        <v>1415</v>
      </c>
      <c r="B17" s="29"/>
      <c r="C17" s="264"/>
      <c r="D17" s="29"/>
      <c r="E17" s="29"/>
    </row>
    <row r="18" spans="1:5">
      <c r="A18" s="31" t="s">
        <v>1416</v>
      </c>
      <c r="B18" s="252" t="s">
        <v>1417</v>
      </c>
      <c r="C18" s="255"/>
      <c r="D18" s="33">
        <f>VLOOKUP(A18,[2]Rocware!D:G,4,FALSE)</f>
        <v>1088</v>
      </c>
      <c r="E18" s="33">
        <f>VLOOKUP(A18,[2]Rocware!D:H,3,FALSE)</f>
        <v>816</v>
      </c>
    </row>
    <row r="19" spans="1:5">
      <c r="A19" s="31" t="s">
        <v>1418</v>
      </c>
      <c r="B19" s="252" t="s">
        <v>1419</v>
      </c>
      <c r="C19" s="21" t="s">
        <v>171</v>
      </c>
      <c r="D19" s="33">
        <f>VLOOKUP(A19,[2]Rocware!D:G,4,FALSE)</f>
        <v>518</v>
      </c>
      <c r="E19" s="33">
        <f>VLOOKUP(A19,[2]Rocware!D:H,3,FALSE)</f>
        <v>388</v>
      </c>
    </row>
    <row r="20" spans="1:5">
      <c r="A20" s="31" t="s">
        <v>1420</v>
      </c>
      <c r="B20" s="252" t="s">
        <v>1421</v>
      </c>
      <c r="C20" s="255" t="s">
        <v>171</v>
      </c>
      <c r="D20" s="33">
        <f>VLOOKUP(A20,[2]Rocware!D:G,4,FALSE)</f>
        <v>811</v>
      </c>
      <c r="E20" s="33">
        <f>VLOOKUP(A20,[2]Rocware!D:H,3,FALSE)</f>
        <v>608</v>
      </c>
    </row>
    <row r="21" spans="1:5">
      <c r="A21" s="31" t="s">
        <v>1422</v>
      </c>
      <c r="B21" s="252" t="s">
        <v>1423</v>
      </c>
      <c r="C21" s="21" t="s">
        <v>171</v>
      </c>
      <c r="D21" s="33">
        <f>VLOOKUP(A21,[2]Rocware!D:G,4,FALSE)</f>
        <v>274</v>
      </c>
      <c r="E21" s="33">
        <f>VLOOKUP(A21,[2]Rocware!D:H,3,FALSE)</f>
        <v>205</v>
      </c>
    </row>
    <row r="22" spans="1:5">
      <c r="A22" s="31" t="s">
        <v>1424</v>
      </c>
      <c r="B22" s="252" t="s">
        <v>1425</v>
      </c>
      <c r="C22" s="21" t="s">
        <v>171</v>
      </c>
      <c r="D22" s="33">
        <f>VLOOKUP(A22,[2]Rocware!D:G,4,FALSE)</f>
        <v>196</v>
      </c>
      <c r="E22" s="33">
        <f>VLOOKUP(A22,[2]Rocware!D:H,3,FALSE)</f>
        <v>147</v>
      </c>
    </row>
    <row r="24" spans="1:5">
      <c r="A24" s="29" t="s">
        <v>1426</v>
      </c>
      <c r="B24" s="29"/>
      <c r="C24" s="264"/>
      <c r="D24" s="29"/>
      <c r="E24" s="29"/>
    </row>
    <row r="25" spans="1:5">
      <c r="A25" s="31" t="s">
        <v>1427</v>
      </c>
      <c r="B25" s="252" t="s">
        <v>1428</v>
      </c>
      <c r="C25" s="255"/>
      <c r="D25" s="33">
        <f>VLOOKUP(A25,[2]Rocware!D:G,4,FALSE)</f>
        <v>584</v>
      </c>
      <c r="E25" s="33">
        <f>VLOOKUP(A25,[2]Rocware!D:H,3,FALSE)</f>
        <v>438</v>
      </c>
    </row>
    <row r="26" spans="1:5">
      <c r="A26" s="31" t="s">
        <v>1429</v>
      </c>
      <c r="B26" s="252" t="s">
        <v>1430</v>
      </c>
      <c r="C26" s="255"/>
      <c r="D26" s="33">
        <f>VLOOKUP(A26,[2]Rocware!D:G,4,FALSE)</f>
        <v>530</v>
      </c>
      <c r="E26" s="33">
        <f>VLOOKUP(A26,[2]Rocware!D:H,3,FALSE)</f>
        <v>397</v>
      </c>
    </row>
    <row r="28" spans="1:5">
      <c r="A28" s="29" t="s">
        <v>1431</v>
      </c>
      <c r="B28" s="29"/>
      <c r="C28" s="264"/>
      <c r="D28" s="29"/>
      <c r="E28" s="29"/>
    </row>
    <row r="29" spans="1:5">
      <c r="A29" s="31" t="s">
        <v>1432</v>
      </c>
      <c r="B29" s="252" t="s">
        <v>1433</v>
      </c>
      <c r="C29" s="21" t="s">
        <v>171</v>
      </c>
      <c r="D29" s="33">
        <f>VLOOKUP(A29,[2]Rocware!D:G,4,FALSE)</f>
        <v>286</v>
      </c>
      <c r="E29" s="33">
        <f>VLOOKUP(A29,[2]Rocware!D:H,3,FALSE)</f>
        <v>214</v>
      </c>
    </row>
    <row r="30" spans="1:5">
      <c r="A30" s="31" t="s">
        <v>1434</v>
      </c>
      <c r="B30" s="252" t="s">
        <v>1435</v>
      </c>
      <c r="C30" s="21" t="s">
        <v>171</v>
      </c>
      <c r="D30" s="33">
        <f>VLOOKUP(A30,[2]Rocware!D:G,4,FALSE)</f>
        <v>399</v>
      </c>
      <c r="E30" s="33">
        <f>VLOOKUP(A30,[2]Rocware!D:H,3,FALSE)</f>
        <v>299</v>
      </c>
    </row>
    <row r="32" spans="1:5">
      <c r="A32" s="29" t="s">
        <v>1436</v>
      </c>
      <c r="B32" s="29"/>
      <c r="C32" s="264"/>
      <c r="D32" s="29"/>
      <c r="E32" s="29"/>
    </row>
    <row r="33" spans="1:5">
      <c r="A33" s="31" t="s">
        <v>1437</v>
      </c>
      <c r="B33" s="252" t="s">
        <v>1438</v>
      </c>
      <c r="C33" s="21" t="s">
        <v>171</v>
      </c>
      <c r="D33" s="33">
        <f>VLOOKUP(A33,[2]Rocware!D:G,4,FALSE)</f>
        <v>168</v>
      </c>
      <c r="E33" s="33">
        <f>VLOOKUP(A33,[2]Rocware!D:H,3,FALSE)</f>
        <v>126</v>
      </c>
    </row>
    <row r="35" spans="1:5">
      <c r="A35" s="29" t="s">
        <v>1439</v>
      </c>
      <c r="B35" s="29"/>
      <c r="C35" s="264"/>
      <c r="D35" s="29"/>
      <c r="E35" s="29"/>
    </row>
    <row r="36" spans="1:5">
      <c r="A36" s="31" t="s">
        <v>1440</v>
      </c>
      <c r="B36" s="252" t="s">
        <v>1441</v>
      </c>
      <c r="C36" s="21" t="s">
        <v>171</v>
      </c>
      <c r="D36" s="33">
        <f>VLOOKUP(A36,[2]Rocware!D:G,4,FALSE)</f>
        <v>467</v>
      </c>
      <c r="E36" s="33">
        <f>VLOOKUP(A36,[2]Rocware!D:H,3,FALSE)</f>
        <v>350</v>
      </c>
    </row>
    <row r="37" spans="1:5">
      <c r="A37" s="259"/>
      <c r="B37" s="260"/>
      <c r="C37" s="265"/>
      <c r="D37" s="260"/>
      <c r="E37" s="260"/>
    </row>
    <row r="38" spans="1:5">
      <c r="A38" s="29" t="s">
        <v>1442</v>
      </c>
      <c r="B38" s="29"/>
      <c r="C38" s="264"/>
      <c r="D38" s="29"/>
      <c r="E38" s="29"/>
    </row>
    <row r="39" spans="1:5">
      <c r="A39" s="31" t="s">
        <v>1443</v>
      </c>
      <c r="B39" s="252" t="s">
        <v>1444</v>
      </c>
      <c r="C39" s="21" t="s">
        <v>171</v>
      </c>
      <c r="D39" s="33">
        <f>VLOOKUP(A39,[2]Rocware!D:G,4,FALSE)</f>
        <v>96</v>
      </c>
      <c r="E39" s="33">
        <f>VLOOKUP(A39,[2]Rocware!D:H,3,FALSE)</f>
        <v>72</v>
      </c>
    </row>
    <row r="40" spans="1:5">
      <c r="A40" s="31" t="s">
        <v>1445</v>
      </c>
      <c r="B40" s="252" t="s">
        <v>1446</v>
      </c>
      <c r="C40" s="21" t="s">
        <v>171</v>
      </c>
      <c r="D40" s="33">
        <f>VLOOKUP(A40,[2]Rocware!D:G,4,FALSE)</f>
        <v>154</v>
      </c>
      <c r="E40" s="33">
        <f>VLOOKUP(A40,[2]Rocware!D:H,3,FALSE)</f>
        <v>115</v>
      </c>
    </row>
    <row r="41" spans="1:5">
      <c r="A41" s="31" t="s">
        <v>1447</v>
      </c>
      <c r="B41" s="252" t="s">
        <v>1448</v>
      </c>
      <c r="C41" s="21" t="s">
        <v>171</v>
      </c>
      <c r="D41" s="33">
        <f>VLOOKUP(A41,[2]Rocware!D:G,4,FALSE)</f>
        <v>243</v>
      </c>
      <c r="E41" s="33">
        <f>VLOOKUP(A41,[2]Rocware!D:H,3,FALSE)</f>
        <v>182</v>
      </c>
    </row>
    <row r="42" spans="1:5">
      <c r="A42" s="31" t="s">
        <v>1449</v>
      </c>
      <c r="B42" s="252" t="s">
        <v>1450</v>
      </c>
      <c r="C42" s="21" t="s">
        <v>171</v>
      </c>
      <c r="D42" s="33">
        <f>VLOOKUP(A42,[2]Rocware!D:G,4,FALSE)</f>
        <v>70</v>
      </c>
      <c r="E42" s="33">
        <f>VLOOKUP(A42,[2]Rocware!D:H,3,FALSE)</f>
        <v>52</v>
      </c>
    </row>
  </sheetData>
  <mergeCells count="1">
    <mergeCell ref="B6:E9"/>
  </mergeCells>
  <hyperlinks>
    <hyperlink ref="C13" r:id="rId1" xr:uid="{BC766BC6-6D56-4D43-B993-63C67BD05858}"/>
    <hyperlink ref="C14" r:id="rId2" xr:uid="{3DD3075D-B10D-4F96-9BC4-4D2901A68B91}"/>
    <hyperlink ref="C15" r:id="rId3" xr:uid="{D2E31D28-C9BE-4B7E-86F6-F7D5EE2497BC}"/>
    <hyperlink ref="C19" r:id="rId4" xr:uid="{14A5CD65-FAB0-4C84-8CED-C805644F8042}"/>
    <hyperlink ref="C20" r:id="rId5" xr:uid="{8DC0A2FD-637F-46EE-9F5D-8C38FED9D0B2}"/>
    <hyperlink ref="C21" r:id="rId6" xr:uid="{469BB116-66D4-4F88-9D5D-4F93E2F9F414}"/>
    <hyperlink ref="C22" r:id="rId7" xr:uid="{690362D6-B6E4-4B85-884B-7EE5A68629AB}"/>
    <hyperlink ref="C29" r:id="rId8" xr:uid="{E552B70F-541D-4B34-8C25-B702E2A65E44}"/>
    <hyperlink ref="C30" r:id="rId9" xr:uid="{CB35B1D7-70B6-4B25-A26E-14D433DDDC76}"/>
    <hyperlink ref="C33" r:id="rId10" xr:uid="{4A7DC3E2-766C-4FC1-93A5-30D71F162181}"/>
    <hyperlink ref="C36" r:id="rId11" xr:uid="{15D4343B-9606-4CD6-985D-6685A7D20E67}"/>
    <hyperlink ref="C39" r:id="rId12" xr:uid="{AD19F678-9843-415F-BB5D-39911A663CA4}"/>
    <hyperlink ref="C40" r:id="rId13" xr:uid="{A49559B7-B756-4743-8A88-6914BFA7B01D}"/>
    <hyperlink ref="C41" r:id="rId14" xr:uid="{2B904194-833A-4DFA-A47B-C70DCE98BE05}"/>
    <hyperlink ref="C42" r:id="rId15" xr:uid="{C22D6B2A-B3DE-4B27-B608-7CABA88E4FB2}"/>
  </hyperlinks>
  <pageMargins left="0.7" right="0.7" top="0.75" bottom="0.75" header="0.3" footer="0.3"/>
  <drawing r:id="rId16"/>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282AF7-B42A-40B3-8192-3E0D52C737FF}">
  <sheetPr>
    <tabColor theme="5" tint="-0.499984740745262"/>
  </sheetPr>
  <dimension ref="A9:F18"/>
  <sheetViews>
    <sheetView zoomScale="85" zoomScaleNormal="85" workbookViewId="0">
      <selection activeCell="A17" sqref="A17"/>
    </sheetView>
  </sheetViews>
  <sheetFormatPr defaultRowHeight="14.5"/>
  <cols>
    <col min="1" max="1" width="23.1796875" customWidth="1"/>
    <col min="2" max="2" width="101.453125" customWidth="1"/>
    <col min="3" max="3" width="22.81640625" customWidth="1"/>
  </cols>
  <sheetData>
    <row r="9" spans="1:4" ht="25.5">
      <c r="A9" s="123" t="s">
        <v>2312</v>
      </c>
      <c r="B9" s="124"/>
      <c r="C9" s="124"/>
    </row>
    <row r="10" spans="1:4" ht="25.5">
      <c r="A10" s="123" t="s">
        <v>2313</v>
      </c>
      <c r="B10" s="123"/>
      <c r="C10" s="123"/>
    </row>
    <row r="11" spans="1:4" ht="25.5">
      <c r="A11" s="123"/>
      <c r="B11" s="123"/>
      <c r="C11" s="123"/>
    </row>
    <row r="12" spans="1:4" ht="25.5">
      <c r="A12" s="123" t="s">
        <v>165</v>
      </c>
      <c r="B12" s="123"/>
      <c r="C12" s="123"/>
    </row>
    <row r="13" spans="1:4" ht="25.5">
      <c r="A13" s="123" t="s">
        <v>1532</v>
      </c>
      <c r="B13" s="123"/>
      <c r="C13" s="123"/>
    </row>
    <row r="14" spans="1:4" ht="18.5">
      <c r="A14" s="187" t="s">
        <v>166</v>
      </c>
      <c r="B14" s="187" t="s">
        <v>167</v>
      </c>
      <c r="C14" s="187" t="s">
        <v>315</v>
      </c>
      <c r="D14" s="187" t="s">
        <v>243</v>
      </c>
    </row>
    <row r="15" spans="1:4">
      <c r="A15" s="136"/>
      <c r="B15" s="136"/>
      <c r="C15" s="136"/>
      <c r="D15" s="136"/>
    </row>
    <row r="16" spans="1:4">
      <c r="A16" s="137" t="s">
        <v>1533</v>
      </c>
      <c r="B16" s="137"/>
      <c r="C16" s="137"/>
      <c r="D16" s="137"/>
    </row>
    <row r="17" spans="1:6" ht="43.5">
      <c r="A17" s="138" t="s">
        <v>1534</v>
      </c>
      <c r="B17" s="95" t="s">
        <v>1535</v>
      </c>
      <c r="C17" s="140">
        <f>D17*0.85</f>
        <v>721.65</v>
      </c>
      <c r="D17" s="140">
        <v>849</v>
      </c>
      <c r="E17" s="432"/>
      <c r="F17" s="432"/>
    </row>
    <row r="18" spans="1:6">
      <c r="A18" s="138" t="s">
        <v>1536</v>
      </c>
      <c r="B18" s="95" t="s">
        <v>1537</v>
      </c>
      <c r="C18" s="140">
        <v>43</v>
      </c>
      <c r="D18" s="140">
        <v>50</v>
      </c>
    </row>
  </sheetData>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B4DF20-E147-46F5-9AC1-DD9D065B4352}">
  <sheetPr>
    <tabColor rgb="FFC00000"/>
  </sheetPr>
  <dimension ref="A1:F52"/>
  <sheetViews>
    <sheetView zoomScale="130" zoomScaleNormal="130" workbookViewId="0">
      <selection activeCell="A3" sqref="A3"/>
    </sheetView>
  </sheetViews>
  <sheetFormatPr defaultRowHeight="14.5"/>
  <cols>
    <col min="1" max="1" width="39.1796875" customWidth="1"/>
    <col min="2" max="2" width="78.81640625" bestFit="1" customWidth="1"/>
    <col min="3" max="3" width="11.54296875" style="24" bestFit="1" customWidth="1"/>
    <col min="4" max="4" width="9.453125" bestFit="1" customWidth="1"/>
    <col min="5" max="6" width="21.1796875" customWidth="1"/>
  </cols>
  <sheetData>
    <row r="1" spans="1:6" ht="86.25" customHeight="1"/>
    <row r="2" spans="1:6" ht="37.5" customHeight="1">
      <c r="A2" s="258" t="s">
        <v>1451</v>
      </c>
      <c r="B2" s="258"/>
      <c r="C2" s="262"/>
      <c r="D2" s="618" t="s">
        <v>1452</v>
      </c>
      <c r="E2" s="618"/>
      <c r="F2" s="618"/>
    </row>
    <row r="3" spans="1:6" ht="28.5" customHeight="1">
      <c r="A3" s="123" t="s">
        <v>2312</v>
      </c>
      <c r="B3" s="123"/>
      <c r="C3" s="263"/>
      <c r="D3" s="618"/>
      <c r="E3" s="618"/>
      <c r="F3" s="618"/>
    </row>
    <row r="4" spans="1:6" ht="28.5" customHeight="1">
      <c r="A4" s="123" t="s">
        <v>2313</v>
      </c>
      <c r="B4" s="123"/>
      <c r="C4" s="263"/>
      <c r="D4" s="618"/>
      <c r="E4" s="618"/>
      <c r="F4" s="618"/>
    </row>
    <row r="5" spans="1:6" ht="25.5">
      <c r="A5" s="123" t="s">
        <v>165</v>
      </c>
      <c r="B5" s="123"/>
      <c r="C5" s="263"/>
      <c r="D5" s="619"/>
      <c r="E5" s="619"/>
      <c r="F5" s="619"/>
    </row>
    <row r="6" spans="1:6">
      <c r="A6" s="132" t="s">
        <v>166</v>
      </c>
      <c r="B6" s="132" t="s">
        <v>167</v>
      </c>
      <c r="C6" s="132" t="s">
        <v>168</v>
      </c>
      <c r="D6" s="132" t="s">
        <v>1453</v>
      </c>
      <c r="E6" s="133" t="s">
        <v>15</v>
      </c>
      <c r="F6" s="131" t="s">
        <v>1264</v>
      </c>
    </row>
    <row r="7" spans="1:6">
      <c r="A7" s="29" t="s">
        <v>1454</v>
      </c>
      <c r="B7" s="29"/>
      <c r="C7" s="264"/>
      <c r="D7" s="29"/>
      <c r="E7" s="29"/>
      <c r="F7" s="29"/>
    </row>
    <row r="8" spans="1:6">
      <c r="A8" s="31" t="s">
        <v>1455</v>
      </c>
      <c r="B8" s="252" t="s">
        <v>1456</v>
      </c>
      <c r="C8" s="21" t="s">
        <v>171</v>
      </c>
      <c r="D8" s="256" t="s">
        <v>1457</v>
      </c>
      <c r="E8" s="33">
        <v>325</v>
      </c>
      <c r="F8" s="33">
        <v>227.49999999999997</v>
      </c>
    </row>
    <row r="9" spans="1:6">
      <c r="A9" s="31" t="s">
        <v>1458</v>
      </c>
      <c r="B9" s="252" t="s">
        <v>1459</v>
      </c>
      <c r="C9" s="21" t="s">
        <v>171</v>
      </c>
      <c r="D9" s="256" t="s">
        <v>1457</v>
      </c>
      <c r="E9" s="33">
        <v>375</v>
      </c>
      <c r="F9" s="33">
        <v>262.5</v>
      </c>
    </row>
    <row r="10" spans="1:6">
      <c r="A10" s="31" t="s">
        <v>1460</v>
      </c>
      <c r="B10" s="252" t="s">
        <v>1461</v>
      </c>
      <c r="C10" s="21" t="s">
        <v>171</v>
      </c>
      <c r="D10" s="256" t="s">
        <v>1457</v>
      </c>
      <c r="E10" s="33">
        <v>450</v>
      </c>
      <c r="F10" s="33">
        <v>315</v>
      </c>
    </row>
    <row r="11" spans="1:6">
      <c r="A11" s="31" t="s">
        <v>1462</v>
      </c>
      <c r="B11" s="252" t="s">
        <v>1463</v>
      </c>
      <c r="C11" s="21"/>
      <c r="D11" s="256" t="s">
        <v>1457</v>
      </c>
      <c r="E11" s="33">
        <v>475</v>
      </c>
      <c r="F11" s="33">
        <v>332.5</v>
      </c>
    </row>
    <row r="12" spans="1:6">
      <c r="A12" s="31" t="s">
        <v>1464</v>
      </c>
      <c r="B12" s="252" t="s">
        <v>1465</v>
      </c>
      <c r="C12" s="21"/>
      <c r="D12" s="256" t="s">
        <v>1457</v>
      </c>
      <c r="E12" s="33">
        <v>625</v>
      </c>
      <c r="F12" s="33">
        <v>437.5</v>
      </c>
    </row>
    <row r="13" spans="1:6">
      <c r="A13" s="31" t="s">
        <v>1466</v>
      </c>
      <c r="B13" s="252" t="s">
        <v>1467</v>
      </c>
      <c r="C13" s="21" t="s">
        <v>171</v>
      </c>
      <c r="D13" s="256" t="s">
        <v>1457</v>
      </c>
      <c r="E13" s="33">
        <v>650</v>
      </c>
      <c r="F13" s="33">
        <v>454.99999999999994</v>
      </c>
    </row>
    <row r="14" spans="1:6">
      <c r="A14" s="31" t="s">
        <v>1468</v>
      </c>
      <c r="B14" s="252" t="s">
        <v>1469</v>
      </c>
      <c r="C14" s="21" t="s">
        <v>171</v>
      </c>
      <c r="D14" s="256" t="s">
        <v>1457</v>
      </c>
      <c r="E14" s="33">
        <v>650</v>
      </c>
      <c r="F14" s="33">
        <v>454.99999999999994</v>
      </c>
    </row>
    <row r="15" spans="1:6" ht="29">
      <c r="A15" s="31" t="s">
        <v>1470</v>
      </c>
      <c r="B15" s="252" t="s">
        <v>1471</v>
      </c>
      <c r="C15" s="21" t="s">
        <v>171</v>
      </c>
      <c r="D15" s="256" t="s">
        <v>1457</v>
      </c>
      <c r="E15" s="33">
        <v>675</v>
      </c>
      <c r="F15" s="33">
        <v>472.49999999999994</v>
      </c>
    </row>
    <row r="17" spans="1:6">
      <c r="A17" s="29" t="s">
        <v>1472</v>
      </c>
      <c r="B17" s="29"/>
      <c r="C17" s="264"/>
      <c r="D17" s="257"/>
      <c r="E17" s="29"/>
      <c r="F17" s="29"/>
    </row>
    <row r="18" spans="1:6">
      <c r="A18" s="31" t="s">
        <v>1473</v>
      </c>
      <c r="B18" s="252" t="s">
        <v>1474</v>
      </c>
      <c r="C18" s="255"/>
      <c r="D18" s="256" t="s">
        <v>1457</v>
      </c>
      <c r="E18" s="33">
        <v>900</v>
      </c>
      <c r="F18" s="33">
        <v>630</v>
      </c>
    </row>
    <row r="19" spans="1:6">
      <c r="A19" s="31" t="s">
        <v>1475</v>
      </c>
      <c r="B19" s="252" t="s">
        <v>1476</v>
      </c>
      <c r="C19" s="255"/>
      <c r="D19" s="256" t="s">
        <v>1457</v>
      </c>
      <c r="E19" s="33">
        <v>1100</v>
      </c>
      <c r="F19" s="33">
        <v>770</v>
      </c>
    </row>
    <row r="20" spans="1:6">
      <c r="A20" s="31" t="s">
        <v>1477</v>
      </c>
      <c r="B20" s="252" t="s">
        <v>1478</v>
      </c>
      <c r="C20" s="21" t="s">
        <v>171</v>
      </c>
      <c r="D20" s="256" t="s">
        <v>1457</v>
      </c>
      <c r="E20" s="33">
        <v>2100</v>
      </c>
      <c r="F20" s="33">
        <v>1470</v>
      </c>
    </row>
    <row r="21" spans="1:6">
      <c r="A21" s="31" t="s">
        <v>1479</v>
      </c>
      <c r="B21" s="252" t="s">
        <v>1480</v>
      </c>
      <c r="C21" s="21"/>
      <c r="D21" s="256"/>
      <c r="E21" s="33">
        <v>2300</v>
      </c>
      <c r="F21" s="33">
        <v>1610</v>
      </c>
    </row>
    <row r="22" spans="1:6">
      <c r="A22" s="31" t="s">
        <v>1481</v>
      </c>
      <c r="B22" s="252" t="s">
        <v>1482</v>
      </c>
      <c r="C22" s="21" t="s">
        <v>171</v>
      </c>
      <c r="D22" s="256" t="s">
        <v>1457</v>
      </c>
      <c r="E22" s="33">
        <v>1900</v>
      </c>
      <c r="F22" s="33">
        <v>1330</v>
      </c>
    </row>
    <row r="23" spans="1:6">
      <c r="A23" s="31" t="s">
        <v>1483</v>
      </c>
      <c r="B23" s="252" t="s">
        <v>1484</v>
      </c>
      <c r="C23" s="21"/>
      <c r="D23" s="256"/>
      <c r="E23" s="33">
        <v>2500</v>
      </c>
      <c r="F23" s="33">
        <v>1750</v>
      </c>
    </row>
    <row r="24" spans="1:6">
      <c r="A24" s="31" t="s">
        <v>1485</v>
      </c>
      <c r="B24" s="252" t="s">
        <v>1486</v>
      </c>
      <c r="C24" s="255"/>
      <c r="D24" s="256"/>
      <c r="E24" s="33">
        <v>1800</v>
      </c>
      <c r="F24" s="33">
        <v>1260</v>
      </c>
    </row>
    <row r="25" spans="1:6">
      <c r="A25" s="31" t="s">
        <v>1487</v>
      </c>
      <c r="B25" s="252" t="s">
        <v>1488</v>
      </c>
      <c r="C25" s="255"/>
      <c r="D25" s="256" t="s">
        <v>1457</v>
      </c>
      <c r="E25" s="33">
        <v>425</v>
      </c>
      <c r="F25" s="33">
        <v>297.5</v>
      </c>
    </row>
    <row r="26" spans="1:6">
      <c r="D26" s="18"/>
    </row>
    <row r="27" spans="1:6">
      <c r="A27" s="29" t="s">
        <v>1489</v>
      </c>
      <c r="B27" s="29"/>
      <c r="C27" s="264"/>
      <c r="D27" s="257"/>
      <c r="E27" s="29"/>
      <c r="F27" s="29"/>
    </row>
    <row r="28" spans="1:6">
      <c r="A28" s="31" t="s">
        <v>1490</v>
      </c>
      <c r="B28" s="252" t="s">
        <v>1491</v>
      </c>
      <c r="C28" s="255"/>
      <c r="D28" s="256" t="s">
        <v>1457</v>
      </c>
      <c r="E28" s="33">
        <v>225</v>
      </c>
      <c r="F28" s="33">
        <v>157.5</v>
      </c>
    </row>
    <row r="29" spans="1:6">
      <c r="A29" s="31" t="s">
        <v>1492</v>
      </c>
      <c r="B29" s="252" t="s">
        <v>1493</v>
      </c>
      <c r="C29" s="255"/>
      <c r="D29" s="256" t="s">
        <v>1457</v>
      </c>
      <c r="E29" s="33">
        <v>600</v>
      </c>
      <c r="F29" s="33">
        <v>420</v>
      </c>
    </row>
    <row r="30" spans="1:6">
      <c r="A30" s="31" t="s">
        <v>1494</v>
      </c>
      <c r="B30" s="252" t="s">
        <v>1495</v>
      </c>
      <c r="C30" s="255"/>
      <c r="D30" s="256" t="s">
        <v>1457</v>
      </c>
      <c r="E30" s="33">
        <v>495</v>
      </c>
      <c r="F30" s="33">
        <v>346.5</v>
      </c>
    </row>
    <row r="31" spans="1:6" ht="29">
      <c r="A31" t="s">
        <v>1496</v>
      </c>
      <c r="B31" s="252" t="s">
        <v>1497</v>
      </c>
      <c r="C31" s="255"/>
      <c r="D31" s="256" t="s">
        <v>1457</v>
      </c>
      <c r="E31" s="33">
        <v>650</v>
      </c>
      <c r="F31" s="33">
        <v>454.99999999999994</v>
      </c>
    </row>
    <row r="32" spans="1:6">
      <c r="A32" s="31" t="s">
        <v>1498</v>
      </c>
      <c r="B32" s="252" t="s">
        <v>1499</v>
      </c>
      <c r="C32" s="255"/>
      <c r="D32" s="256" t="s">
        <v>1457</v>
      </c>
      <c r="E32" s="33">
        <v>495</v>
      </c>
      <c r="F32" s="33">
        <v>346.5</v>
      </c>
    </row>
    <row r="33" spans="1:6">
      <c r="A33" s="31" t="s">
        <v>1500</v>
      </c>
      <c r="B33" s="252" t="s">
        <v>1501</v>
      </c>
      <c r="C33" s="255"/>
      <c r="D33" s="256" t="s">
        <v>1457</v>
      </c>
      <c r="E33" s="33">
        <v>525</v>
      </c>
      <c r="F33" s="33">
        <v>367.5</v>
      </c>
    </row>
    <row r="34" spans="1:6">
      <c r="A34" s="31" t="s">
        <v>1502</v>
      </c>
      <c r="B34" s="252" t="s">
        <v>1503</v>
      </c>
      <c r="C34" s="255"/>
      <c r="D34" s="256" t="s">
        <v>1457</v>
      </c>
      <c r="E34" s="33">
        <v>575</v>
      </c>
      <c r="F34" s="33">
        <v>402.5</v>
      </c>
    </row>
    <row r="36" spans="1:6">
      <c r="A36" s="29" t="s">
        <v>1504</v>
      </c>
      <c r="B36" s="29"/>
      <c r="C36" s="264"/>
      <c r="D36" s="257"/>
      <c r="E36" s="29"/>
      <c r="F36" s="29"/>
    </row>
    <row r="37" spans="1:6">
      <c r="A37" s="31" t="s">
        <v>1505</v>
      </c>
      <c r="B37" s="252" t="s">
        <v>1506</v>
      </c>
      <c r="C37" s="255"/>
      <c r="D37" s="256" t="s">
        <v>1507</v>
      </c>
      <c r="E37" s="33">
        <v>120</v>
      </c>
      <c r="F37" s="33">
        <v>84</v>
      </c>
    </row>
    <row r="38" spans="1:6" ht="29">
      <c r="A38" s="31" t="s">
        <v>1508</v>
      </c>
      <c r="B38" s="252" t="s">
        <v>1509</v>
      </c>
      <c r="C38" s="255"/>
      <c r="D38" s="256" t="s">
        <v>1507</v>
      </c>
      <c r="E38" s="33">
        <v>120</v>
      </c>
      <c r="F38" s="33">
        <v>84</v>
      </c>
    </row>
    <row r="39" spans="1:6">
      <c r="A39" s="31" t="s">
        <v>1510</v>
      </c>
      <c r="B39" s="252" t="s">
        <v>1511</v>
      </c>
      <c r="C39" s="255"/>
      <c r="D39" s="256" t="s">
        <v>1507</v>
      </c>
      <c r="E39" s="33">
        <v>195</v>
      </c>
      <c r="F39" s="33">
        <v>136.5</v>
      </c>
    </row>
    <row r="40" spans="1:6">
      <c r="A40" s="31" t="s">
        <v>1512</v>
      </c>
      <c r="B40" s="252" t="s">
        <v>1513</v>
      </c>
      <c r="C40" s="255"/>
      <c r="D40" s="256" t="s">
        <v>1507</v>
      </c>
      <c r="E40" s="33">
        <v>225</v>
      </c>
      <c r="F40" s="33">
        <v>157.5</v>
      </c>
    </row>
    <row r="41" spans="1:6">
      <c r="A41" s="31" t="s">
        <v>1514</v>
      </c>
      <c r="B41" s="252" t="s">
        <v>1515</v>
      </c>
      <c r="C41" s="255"/>
      <c r="D41" s="256" t="s">
        <v>1507</v>
      </c>
      <c r="E41" s="33">
        <v>118</v>
      </c>
      <c r="F41" s="33">
        <v>99</v>
      </c>
    </row>
    <row r="42" spans="1:6">
      <c r="A42" s="31" t="s">
        <v>1516</v>
      </c>
      <c r="B42" s="252" t="s">
        <v>1517</v>
      </c>
      <c r="C42" s="255"/>
      <c r="D42" s="256" t="s">
        <v>1507</v>
      </c>
      <c r="E42" s="33">
        <v>127</v>
      </c>
      <c r="F42" s="33">
        <v>106</v>
      </c>
    </row>
    <row r="43" spans="1:6">
      <c r="A43" s="31" t="s">
        <v>1518</v>
      </c>
      <c r="B43" s="252" t="s">
        <v>1519</v>
      </c>
      <c r="C43" s="255"/>
      <c r="D43" s="256" t="s">
        <v>1507</v>
      </c>
      <c r="E43" s="33">
        <v>184</v>
      </c>
      <c r="F43" s="33">
        <v>153</v>
      </c>
    </row>
    <row r="44" spans="1:6">
      <c r="A44" s="31" t="s">
        <v>1520</v>
      </c>
      <c r="B44" s="252" t="s">
        <v>1521</v>
      </c>
      <c r="C44" s="255"/>
      <c r="D44" s="256" t="s">
        <v>1507</v>
      </c>
      <c r="E44" s="33">
        <v>205</v>
      </c>
      <c r="F44" s="33">
        <v>171</v>
      </c>
    </row>
    <row r="45" spans="1:6">
      <c r="D45" s="18"/>
    </row>
    <row r="46" spans="1:6">
      <c r="A46" s="29" t="s">
        <v>1522</v>
      </c>
      <c r="B46" s="29"/>
      <c r="C46" s="264"/>
      <c r="D46" s="257"/>
      <c r="E46" s="29"/>
      <c r="F46" s="29"/>
    </row>
    <row r="47" spans="1:6">
      <c r="A47" s="31" t="s">
        <v>1523</v>
      </c>
      <c r="B47" s="252" t="s">
        <v>1524</v>
      </c>
      <c r="C47" s="255"/>
      <c r="D47" s="256" t="s">
        <v>1507</v>
      </c>
      <c r="E47" s="33">
        <v>300</v>
      </c>
      <c r="F47" s="33">
        <v>210</v>
      </c>
    </row>
    <row r="48" spans="1:6">
      <c r="D48" s="18"/>
    </row>
    <row r="49" spans="1:6">
      <c r="A49" s="29" t="s">
        <v>1525</v>
      </c>
      <c r="B49" s="29"/>
      <c r="C49" s="264"/>
      <c r="D49" s="257"/>
      <c r="E49" s="29"/>
      <c r="F49" s="29"/>
    </row>
    <row r="50" spans="1:6">
      <c r="A50" s="31" t="s">
        <v>1526</v>
      </c>
      <c r="B50" s="252" t="s">
        <v>1527</v>
      </c>
      <c r="C50" s="255"/>
      <c r="D50" s="256" t="s">
        <v>1507</v>
      </c>
      <c r="E50" s="33">
        <v>275</v>
      </c>
      <c r="F50" s="33">
        <v>192.5</v>
      </c>
    </row>
    <row r="51" spans="1:6">
      <c r="A51" s="31" t="s">
        <v>1528</v>
      </c>
      <c r="B51" s="252" t="s">
        <v>1529</v>
      </c>
      <c r="C51" s="255"/>
      <c r="D51" s="256" t="s">
        <v>1507</v>
      </c>
      <c r="E51" s="33">
        <v>50</v>
      </c>
      <c r="F51" s="33">
        <v>35</v>
      </c>
    </row>
    <row r="52" spans="1:6">
      <c r="A52" s="31" t="s">
        <v>1530</v>
      </c>
      <c r="B52" s="252" t="s">
        <v>1531</v>
      </c>
      <c r="C52" s="255"/>
      <c r="D52" s="256" t="s">
        <v>1507</v>
      </c>
      <c r="E52" s="33">
        <v>87.5</v>
      </c>
      <c r="F52" s="33">
        <v>125</v>
      </c>
    </row>
  </sheetData>
  <mergeCells count="1">
    <mergeCell ref="D2:F5"/>
  </mergeCells>
  <hyperlinks>
    <hyperlink ref="C8" r:id="rId1" xr:uid="{12E92313-8736-4973-A9E2-0DE283418100}"/>
    <hyperlink ref="C9" r:id="rId2" xr:uid="{51203CC9-3B3D-489B-B684-DB64BE01C774}"/>
    <hyperlink ref="C10" r:id="rId3" xr:uid="{710DA56B-3DF8-4543-A174-AA8D543D0F85}"/>
    <hyperlink ref="C14" r:id="rId4" xr:uid="{BABFB630-6485-49CA-91CC-B628350D471A}"/>
    <hyperlink ref="C15" r:id="rId5" xr:uid="{80B01639-BFD7-48AF-AD4C-AC024F1CA84F}"/>
    <hyperlink ref="C13" r:id="rId6" xr:uid="{3F1F17E3-C32E-456E-B4A3-44961663ED04}"/>
    <hyperlink ref="C22" r:id="rId7" xr:uid="{017FADCD-7C16-4979-9736-8BED71A88B99}"/>
    <hyperlink ref="C20" r:id="rId8" xr:uid="{9FF4FC6D-31D8-4F38-B473-F85DABF80C3C}"/>
  </hyperlinks>
  <pageMargins left="0.7" right="0.7" top="0.75" bottom="0.75" header="0.3" footer="0.3"/>
  <drawing r:id="rId9"/>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A3E7B1-CC2C-480C-8159-B1189D701D4D}">
  <sheetPr>
    <tabColor rgb="FF002060"/>
  </sheetPr>
  <dimension ref="A9:F37"/>
  <sheetViews>
    <sheetView topLeftCell="A11" zoomScale="85" zoomScaleNormal="100" workbookViewId="0">
      <selection activeCell="A13" sqref="A13:F13"/>
    </sheetView>
  </sheetViews>
  <sheetFormatPr defaultRowHeight="14.5"/>
  <cols>
    <col min="1" max="1" width="23.1796875" customWidth="1"/>
    <col min="2" max="2" width="69.81640625" customWidth="1"/>
    <col min="3" max="6" width="23.54296875" customWidth="1"/>
    <col min="8" max="8" width="16.1796875" customWidth="1"/>
    <col min="9" max="9" width="37" customWidth="1"/>
  </cols>
  <sheetData>
    <row r="9" spans="1:6" ht="25.5">
      <c r="A9" s="523" t="s">
        <v>1538</v>
      </c>
      <c r="B9" s="523"/>
      <c r="C9" s="523"/>
      <c r="D9" s="523"/>
      <c r="E9" s="70"/>
      <c r="F9" s="70"/>
    </row>
    <row r="10" spans="1:6" ht="25.5">
      <c r="A10" s="123" t="s">
        <v>2312</v>
      </c>
      <c r="B10" s="161"/>
      <c r="C10" s="161"/>
      <c r="D10" s="161"/>
      <c r="E10" s="70"/>
      <c r="F10" s="70"/>
    </row>
    <row r="11" spans="1:6" ht="25.5">
      <c r="A11" s="123" t="s">
        <v>2313</v>
      </c>
      <c r="B11" s="161"/>
      <c r="C11" s="161"/>
      <c r="D11" s="161"/>
      <c r="E11" s="70"/>
      <c r="F11" s="70"/>
    </row>
    <row r="12" spans="1:6" ht="25.5">
      <c r="A12" s="161" t="s">
        <v>165</v>
      </c>
      <c r="B12" s="161"/>
      <c r="C12" s="161"/>
      <c r="D12" s="161"/>
      <c r="E12" s="70"/>
      <c r="F12" s="70"/>
    </row>
    <row r="13" spans="1:6" ht="158.25" customHeight="1">
      <c r="A13" s="524" t="s">
        <v>1539</v>
      </c>
      <c r="B13" s="525"/>
      <c r="C13" s="525"/>
      <c r="D13" s="525"/>
      <c r="E13" s="525"/>
      <c r="F13" s="525"/>
    </row>
    <row r="14" spans="1:6" ht="25.5">
      <c r="A14" s="161"/>
      <c r="B14" s="161"/>
      <c r="C14" s="161"/>
      <c r="D14" s="161"/>
      <c r="E14" s="70"/>
      <c r="F14" s="70"/>
    </row>
    <row r="15" spans="1:6" ht="25.5">
      <c r="A15" s="161"/>
      <c r="B15" s="161"/>
      <c r="C15" s="161"/>
      <c r="D15" s="161"/>
      <c r="E15" s="70"/>
      <c r="F15" s="70"/>
    </row>
    <row r="16" spans="1:6" ht="29">
      <c r="A16" s="210" t="s">
        <v>166</v>
      </c>
      <c r="B16" s="210" t="s">
        <v>167</v>
      </c>
      <c r="C16" s="210" t="s">
        <v>1540</v>
      </c>
      <c r="D16" s="210" t="s">
        <v>15</v>
      </c>
      <c r="E16" s="211" t="s">
        <v>1541</v>
      </c>
      <c r="F16" s="211" t="s">
        <v>1542</v>
      </c>
    </row>
    <row r="18" spans="1:6">
      <c r="A18" s="137" t="s">
        <v>1543</v>
      </c>
      <c r="B18" s="137"/>
      <c r="C18" s="137"/>
      <c r="D18" s="137"/>
      <c r="E18" s="137"/>
      <c r="F18" s="137"/>
    </row>
    <row r="19" spans="1:6">
      <c r="A19" s="138" t="s">
        <v>1544</v>
      </c>
      <c r="B19" s="95" t="s">
        <v>2240</v>
      </c>
      <c r="C19" s="33"/>
      <c r="D19" s="33">
        <v>795</v>
      </c>
      <c r="E19" s="269"/>
      <c r="F19" s="269">
        <v>795</v>
      </c>
    </row>
    <row r="20" spans="1:6">
      <c r="A20" s="213"/>
      <c r="B20" s="213"/>
      <c r="C20" s="214"/>
      <c r="D20" s="214"/>
      <c r="E20" s="214"/>
      <c r="F20" s="214"/>
    </row>
    <row r="21" spans="1:6">
      <c r="A21" s="137" t="s">
        <v>1545</v>
      </c>
      <c r="B21" s="137"/>
      <c r="C21" s="212"/>
      <c r="D21" s="212"/>
      <c r="E21" s="212"/>
      <c r="F21" s="212"/>
    </row>
    <row r="22" spans="1:6">
      <c r="A22" s="139" t="s">
        <v>1546</v>
      </c>
      <c r="B22" s="95" t="s">
        <v>1547</v>
      </c>
      <c r="C22" s="287">
        <v>28</v>
      </c>
      <c r="D22" s="287">
        <v>1008</v>
      </c>
      <c r="E22" s="269">
        <v>22.4</v>
      </c>
      <c r="F22" s="269">
        <v>806.4</v>
      </c>
    </row>
    <row r="23" spans="1:6">
      <c r="A23" s="139" t="s">
        <v>1548</v>
      </c>
      <c r="B23" s="95" t="s">
        <v>1549</v>
      </c>
      <c r="C23" s="287">
        <v>84</v>
      </c>
      <c r="D23" s="287">
        <v>3024</v>
      </c>
      <c r="E23" s="269">
        <v>67.2</v>
      </c>
      <c r="F23" s="269">
        <v>2419.1999999999998</v>
      </c>
    </row>
    <row r="24" spans="1:6">
      <c r="A24" s="139" t="s">
        <v>1550</v>
      </c>
      <c r="B24" s="95" t="s">
        <v>1551</v>
      </c>
      <c r="C24" s="287">
        <v>5.6</v>
      </c>
      <c r="D24" s="287">
        <v>201.6</v>
      </c>
      <c r="E24" s="269">
        <v>4.4800000000000004</v>
      </c>
      <c r="F24" s="269">
        <v>161.28</v>
      </c>
    </row>
    <row r="25" spans="1:6">
      <c r="A25" s="139" t="s">
        <v>1552</v>
      </c>
      <c r="B25" s="95" t="s">
        <v>1553</v>
      </c>
      <c r="C25" s="33" t="s">
        <v>471</v>
      </c>
      <c r="D25" s="33" t="s">
        <v>471</v>
      </c>
      <c r="E25" s="269" t="s">
        <v>471</v>
      </c>
      <c r="F25" s="269" t="s">
        <v>471</v>
      </c>
    </row>
    <row r="26" spans="1:6">
      <c r="A26" s="213"/>
      <c r="B26" s="213"/>
      <c r="C26" s="214"/>
      <c r="D26" s="214"/>
      <c r="E26" s="214"/>
      <c r="F26" s="214"/>
    </row>
    <row r="27" spans="1:6">
      <c r="A27" s="137" t="s">
        <v>1554</v>
      </c>
      <c r="B27" s="137"/>
      <c r="C27" s="212"/>
      <c r="D27" s="212"/>
      <c r="E27" s="212"/>
      <c r="F27" s="212"/>
    </row>
    <row r="28" spans="1:6">
      <c r="A28" s="138" t="s">
        <v>1555</v>
      </c>
      <c r="B28" s="95" t="s">
        <v>1547</v>
      </c>
      <c r="C28" s="287">
        <v>33.6</v>
      </c>
      <c r="D28" s="287">
        <v>403.2</v>
      </c>
      <c r="E28" s="269">
        <v>26.88</v>
      </c>
      <c r="F28" s="269">
        <v>322.56</v>
      </c>
    </row>
    <row r="29" spans="1:6">
      <c r="A29" s="138" t="s">
        <v>1556</v>
      </c>
      <c r="B29" s="95" t="s">
        <v>1549</v>
      </c>
      <c r="C29" s="287">
        <v>100.8</v>
      </c>
      <c r="D29" s="287">
        <v>1209.5999999999999</v>
      </c>
      <c r="E29" s="269">
        <v>80.64</v>
      </c>
      <c r="F29" s="269">
        <v>967.68</v>
      </c>
    </row>
    <row r="30" spans="1:6">
      <c r="A30" s="138" t="s">
        <v>1557</v>
      </c>
      <c r="B30" s="95" t="s">
        <v>1551</v>
      </c>
      <c r="C30" s="287">
        <v>6.72</v>
      </c>
      <c r="D30" s="287">
        <v>80.64</v>
      </c>
      <c r="E30" s="269">
        <v>5.38</v>
      </c>
      <c r="F30" s="269">
        <v>64.510000000000005</v>
      </c>
    </row>
    <row r="31" spans="1:6">
      <c r="A31" s="138" t="s">
        <v>1558</v>
      </c>
      <c r="B31" s="95" t="s">
        <v>1553</v>
      </c>
      <c r="C31" s="33" t="s">
        <v>471</v>
      </c>
      <c r="D31" s="33" t="s">
        <v>471</v>
      </c>
      <c r="E31" s="269" t="s">
        <v>471</v>
      </c>
      <c r="F31" s="269" t="s">
        <v>471</v>
      </c>
    </row>
    <row r="33" spans="1:6">
      <c r="A33" s="137" t="s">
        <v>1559</v>
      </c>
      <c r="B33" s="137"/>
      <c r="C33" s="212"/>
      <c r="D33" s="212"/>
      <c r="E33" s="212"/>
      <c r="F33" s="212"/>
    </row>
    <row r="34" spans="1:6" ht="43.5">
      <c r="A34" s="139" t="s">
        <v>1560</v>
      </c>
      <c r="B34" s="95" t="s">
        <v>1561</v>
      </c>
      <c r="C34" s="33"/>
      <c r="D34" s="33">
        <v>3600</v>
      </c>
      <c r="E34" s="268"/>
      <c r="F34" s="268">
        <v>2520</v>
      </c>
    </row>
    <row r="35" spans="1:6">
      <c r="A35" s="139" t="s">
        <v>1562</v>
      </c>
      <c r="B35" s="95" t="s">
        <v>1563</v>
      </c>
      <c r="C35" s="33"/>
      <c r="D35" s="33">
        <v>1250</v>
      </c>
      <c r="E35" s="268"/>
      <c r="F35" s="268">
        <v>875</v>
      </c>
    </row>
    <row r="36" spans="1:6">
      <c r="A36" s="139" t="s">
        <v>1564</v>
      </c>
      <c r="B36" s="95" t="s">
        <v>1565</v>
      </c>
      <c r="C36" s="33"/>
      <c r="D36" s="33">
        <v>1250</v>
      </c>
      <c r="E36" s="268"/>
      <c r="F36" s="268">
        <v>875</v>
      </c>
    </row>
    <row r="37" spans="1:6" ht="29">
      <c r="A37" s="139" t="s">
        <v>1566</v>
      </c>
      <c r="B37" s="95" t="s">
        <v>1567</v>
      </c>
      <c r="C37" s="408"/>
      <c r="D37" s="408">
        <v>960</v>
      </c>
      <c r="E37" s="407"/>
      <c r="F37" s="407">
        <v>960</v>
      </c>
    </row>
  </sheetData>
  <mergeCells count="2">
    <mergeCell ref="A9:D9"/>
    <mergeCell ref="A13:F13"/>
  </mergeCell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015BA0-E0B4-42AA-8B60-C4B723F55C62}">
  <sheetPr>
    <tabColor theme="8"/>
    <pageSetUpPr fitToPage="1"/>
  </sheetPr>
  <dimension ref="A1:J48"/>
  <sheetViews>
    <sheetView workbookViewId="0">
      <selection activeCell="B27" sqref="B27"/>
    </sheetView>
  </sheetViews>
  <sheetFormatPr defaultRowHeight="14.5"/>
  <cols>
    <col min="1" max="1" width="47.54296875" bestFit="1" customWidth="1"/>
    <col min="2" max="2" width="63.81640625" customWidth="1"/>
    <col min="3" max="3" width="9" customWidth="1"/>
    <col min="4" max="4" width="8.81640625" bestFit="1" customWidth="1"/>
    <col min="5" max="5" width="13.453125" bestFit="1" customWidth="1"/>
  </cols>
  <sheetData>
    <row r="1" spans="1:10">
      <c r="A1" s="622"/>
      <c r="B1" s="622"/>
      <c r="C1" s="622"/>
      <c r="D1" s="622"/>
      <c r="E1" s="622"/>
      <c r="F1" s="234"/>
      <c r="G1" s="234"/>
      <c r="H1" s="234"/>
      <c r="I1" s="234"/>
      <c r="J1" s="234"/>
    </row>
    <row r="2" spans="1:10">
      <c r="A2" s="622"/>
      <c r="B2" s="622"/>
      <c r="C2" s="622"/>
      <c r="D2" s="622"/>
      <c r="E2" s="622"/>
      <c r="F2" s="234"/>
      <c r="G2" s="234"/>
      <c r="H2" s="234"/>
      <c r="I2" s="234"/>
      <c r="J2" s="234"/>
    </row>
    <row r="3" spans="1:10">
      <c r="A3" s="622"/>
      <c r="B3" s="622"/>
      <c r="C3" s="622"/>
      <c r="D3" s="622"/>
      <c r="E3" s="622"/>
      <c r="F3" s="234"/>
      <c r="G3" s="234"/>
      <c r="H3" s="234"/>
      <c r="I3" s="234"/>
      <c r="J3" s="234"/>
    </row>
    <row r="4" spans="1:10">
      <c r="A4" s="622"/>
      <c r="B4" s="622"/>
      <c r="C4" s="622"/>
      <c r="D4" s="622"/>
      <c r="E4" s="622"/>
      <c r="F4" s="234"/>
      <c r="G4" s="234"/>
      <c r="H4" s="234"/>
      <c r="I4" s="234"/>
      <c r="J4" s="234"/>
    </row>
    <row r="5" spans="1:10">
      <c r="A5" s="622"/>
      <c r="B5" s="622"/>
      <c r="C5" s="622"/>
      <c r="D5" s="622"/>
      <c r="E5" s="622"/>
      <c r="F5" s="234"/>
      <c r="G5" s="234"/>
      <c r="H5" s="234"/>
      <c r="I5" s="234"/>
      <c r="J5" s="234"/>
    </row>
    <row r="6" spans="1:10" ht="25.5">
      <c r="A6" s="623" t="s">
        <v>1568</v>
      </c>
      <c r="B6" s="623"/>
      <c r="C6" s="623"/>
      <c r="D6" s="623"/>
      <c r="E6" s="623"/>
      <c r="F6" s="234"/>
      <c r="G6" s="234"/>
      <c r="H6" s="234"/>
      <c r="I6" s="234"/>
      <c r="J6" s="234"/>
    </row>
    <row r="7" spans="1:10" ht="25.5">
      <c r="A7" s="123" t="s">
        <v>2312</v>
      </c>
      <c r="B7" s="235"/>
      <c r="C7" s="235"/>
      <c r="D7" s="235"/>
      <c r="E7" s="235"/>
      <c r="F7" s="235"/>
      <c r="G7" s="235"/>
      <c r="H7" s="235"/>
      <c r="I7" s="235"/>
      <c r="J7" s="235"/>
    </row>
    <row r="8" spans="1:10" ht="25.5">
      <c r="A8" s="123" t="s">
        <v>2313</v>
      </c>
      <c r="B8" s="235"/>
      <c r="C8" s="235"/>
      <c r="D8" s="235"/>
      <c r="E8" s="235"/>
      <c r="F8" s="235"/>
      <c r="G8" s="235"/>
      <c r="H8" s="235"/>
      <c r="I8" s="235"/>
      <c r="J8" s="235"/>
    </row>
    <row r="9" spans="1:10" ht="25.5">
      <c r="A9" s="624" t="s">
        <v>165</v>
      </c>
      <c r="B9" s="624"/>
      <c r="C9" s="624"/>
      <c r="D9" s="624"/>
      <c r="E9" s="624"/>
      <c r="F9" s="624"/>
      <c r="G9" s="624"/>
      <c r="H9" s="624"/>
      <c r="I9" s="624"/>
      <c r="J9" s="624"/>
    </row>
    <row r="10" spans="1:10">
      <c r="A10" s="621"/>
      <c r="B10" s="621"/>
      <c r="C10" s="621"/>
      <c r="D10" s="621"/>
      <c r="E10" s="621"/>
      <c r="F10" s="70"/>
      <c r="G10" s="70"/>
      <c r="H10" s="70"/>
      <c r="I10" s="70"/>
      <c r="J10" s="70"/>
    </row>
    <row r="11" spans="1:10" ht="58">
      <c r="A11" s="19" t="s">
        <v>166</v>
      </c>
      <c r="B11" s="19" t="s">
        <v>167</v>
      </c>
      <c r="C11" s="19" t="s">
        <v>314</v>
      </c>
      <c r="D11" s="276" t="s">
        <v>15</v>
      </c>
      <c r="E11" s="267" t="s">
        <v>169</v>
      </c>
      <c r="F11" s="277" t="s">
        <v>1569</v>
      </c>
      <c r="G11" s="70"/>
      <c r="H11" s="70"/>
      <c r="I11" s="70"/>
      <c r="J11" s="70"/>
    </row>
    <row r="12" spans="1:10">
      <c r="A12" s="2"/>
      <c r="B12" s="2"/>
      <c r="C12" s="2"/>
      <c r="D12" s="87"/>
      <c r="E12" s="87"/>
      <c r="F12" s="24"/>
      <c r="G12" s="70"/>
      <c r="H12" s="70"/>
      <c r="I12" s="70"/>
      <c r="J12" s="70"/>
    </row>
    <row r="13" spans="1:10">
      <c r="A13" s="11" t="s">
        <v>1570</v>
      </c>
      <c r="B13" s="11"/>
      <c r="C13" s="11"/>
      <c r="D13" s="88"/>
      <c r="E13" s="88"/>
      <c r="F13" s="88"/>
      <c r="G13" s="70"/>
      <c r="H13" s="70"/>
      <c r="I13" s="70"/>
      <c r="J13" s="70"/>
    </row>
    <row r="14" spans="1:10">
      <c r="A14" s="89" t="s">
        <v>1571</v>
      </c>
      <c r="B14" s="10" t="s">
        <v>1572</v>
      </c>
      <c r="C14" s="16" t="s">
        <v>171</v>
      </c>
      <c r="D14" s="90">
        <v>4500</v>
      </c>
      <c r="E14" s="91">
        <v>3600</v>
      </c>
      <c r="F14" s="91">
        <v>15</v>
      </c>
      <c r="G14" s="70"/>
      <c r="H14" s="70"/>
      <c r="I14" s="70"/>
      <c r="J14" s="70"/>
    </row>
    <row r="15" spans="1:10">
      <c r="A15" s="92" t="s">
        <v>1573</v>
      </c>
      <c r="B15" s="10" t="s">
        <v>1574</v>
      </c>
      <c r="C15" s="16" t="s">
        <v>171</v>
      </c>
      <c r="D15" s="90">
        <v>180</v>
      </c>
      <c r="E15" s="91">
        <v>139</v>
      </c>
      <c r="F15" s="91">
        <v>12</v>
      </c>
      <c r="G15" s="70"/>
      <c r="H15" s="70"/>
      <c r="I15" s="70"/>
      <c r="J15" s="70"/>
    </row>
    <row r="17" spans="1:6">
      <c r="A17" s="11" t="s">
        <v>1575</v>
      </c>
      <c r="B17" s="11"/>
      <c r="C17" s="11"/>
      <c r="D17" s="88"/>
      <c r="E17" s="88"/>
      <c r="F17" s="88"/>
    </row>
    <row r="18" spans="1:6">
      <c r="A18" s="94" t="s">
        <v>1576</v>
      </c>
      <c r="B18" s="43" t="s">
        <v>1577</v>
      </c>
      <c r="C18" s="16" t="s">
        <v>171</v>
      </c>
      <c r="D18" s="90">
        <v>2500</v>
      </c>
      <c r="E18" s="91">
        <v>2000</v>
      </c>
      <c r="F18" s="91">
        <v>105</v>
      </c>
    </row>
    <row r="19" spans="1:6">
      <c r="A19" s="94" t="s">
        <v>1578</v>
      </c>
      <c r="B19" s="43" t="s">
        <v>1579</v>
      </c>
      <c r="C19" s="16" t="s">
        <v>171</v>
      </c>
      <c r="D19" s="90">
        <v>4000</v>
      </c>
      <c r="E19" s="91">
        <v>3200</v>
      </c>
      <c r="F19" s="91">
        <v>67</v>
      </c>
    </row>
    <row r="20" spans="1:6">
      <c r="A20" s="94" t="s">
        <v>1580</v>
      </c>
      <c r="B20" s="43" t="s">
        <v>1581</v>
      </c>
      <c r="C20" s="16" t="s">
        <v>171</v>
      </c>
      <c r="D20" s="90">
        <v>8000</v>
      </c>
      <c r="E20" s="91">
        <v>6400</v>
      </c>
      <c r="F20" s="91">
        <v>67</v>
      </c>
    </row>
    <row r="21" spans="1:6">
      <c r="A21" s="94" t="s">
        <v>1582</v>
      </c>
      <c r="B21" s="43" t="s">
        <v>1583</v>
      </c>
      <c r="C21" s="16" t="s">
        <v>171</v>
      </c>
      <c r="D21" s="90">
        <v>14000</v>
      </c>
      <c r="E21" s="91">
        <v>11200</v>
      </c>
      <c r="F21" s="91">
        <v>47</v>
      </c>
    </row>
    <row r="22" spans="1:6">
      <c r="A22" s="197" t="s">
        <v>1584</v>
      </c>
      <c r="B22" s="198" t="s">
        <v>1585</v>
      </c>
      <c r="C22" s="16" t="s">
        <v>171</v>
      </c>
      <c r="D22" s="90">
        <v>19000</v>
      </c>
      <c r="E22" s="91">
        <v>15200</v>
      </c>
      <c r="F22" s="91">
        <v>43</v>
      </c>
    </row>
    <row r="23" spans="1:6">
      <c r="A23" s="2"/>
      <c r="B23" s="2"/>
      <c r="C23" s="2"/>
      <c r="D23" s="93"/>
      <c r="E23" s="93"/>
      <c r="F23" s="2"/>
    </row>
    <row r="24" spans="1:6">
      <c r="A24" s="11" t="s">
        <v>1586</v>
      </c>
      <c r="B24" s="11"/>
      <c r="C24" s="11"/>
      <c r="D24" s="88"/>
      <c r="E24" s="88"/>
      <c r="F24" s="88"/>
    </row>
    <row r="25" spans="1:6">
      <c r="A25" s="197" t="s">
        <v>1587</v>
      </c>
      <c r="B25" s="198" t="s">
        <v>1588</v>
      </c>
      <c r="C25" s="16" t="s">
        <v>171</v>
      </c>
      <c r="D25" s="90">
        <v>2500</v>
      </c>
      <c r="E25" s="91">
        <v>2000</v>
      </c>
      <c r="F25" s="91">
        <v>34</v>
      </c>
    </row>
    <row r="26" spans="1:6">
      <c r="A26" s="197" t="s">
        <v>1589</v>
      </c>
      <c r="B26" s="198" t="s">
        <v>1590</v>
      </c>
      <c r="C26" s="16" t="s">
        <v>171</v>
      </c>
      <c r="D26" s="90">
        <v>4000</v>
      </c>
      <c r="E26" s="91">
        <v>3200</v>
      </c>
      <c r="F26" s="91">
        <v>54</v>
      </c>
    </row>
    <row r="27" spans="1:6">
      <c r="A27" s="94" t="s">
        <v>1591</v>
      </c>
      <c r="B27" s="43" t="s">
        <v>1592</v>
      </c>
      <c r="C27" s="16" t="s">
        <v>171</v>
      </c>
      <c r="D27" s="90">
        <v>8000</v>
      </c>
      <c r="E27" s="91">
        <v>6400</v>
      </c>
      <c r="F27" s="91">
        <v>54</v>
      </c>
    </row>
    <row r="28" spans="1:6">
      <c r="A28" s="94" t="s">
        <v>1593</v>
      </c>
      <c r="B28" s="43" t="s">
        <v>1594</v>
      </c>
      <c r="C28" s="16" t="s">
        <v>171</v>
      </c>
      <c r="D28" s="90">
        <v>14000</v>
      </c>
      <c r="E28" s="91">
        <v>11200</v>
      </c>
      <c r="F28" s="91">
        <v>47</v>
      </c>
    </row>
    <row r="29" spans="1:6">
      <c r="A29" s="197" t="s">
        <v>1595</v>
      </c>
      <c r="B29" s="198" t="s">
        <v>1596</v>
      </c>
      <c r="C29" s="16" t="s">
        <v>171</v>
      </c>
      <c r="D29" s="90">
        <v>19000</v>
      </c>
      <c r="E29" s="91">
        <v>15200</v>
      </c>
      <c r="F29" s="91">
        <v>43</v>
      </c>
    </row>
    <row r="30" spans="1:6">
      <c r="D30" s="93"/>
      <c r="E30" s="93"/>
      <c r="F30" s="2"/>
    </row>
    <row r="31" spans="1:6">
      <c r="A31" s="11" t="s">
        <v>1597</v>
      </c>
      <c r="B31" s="11"/>
      <c r="C31" s="11"/>
      <c r="D31" s="88"/>
      <c r="E31" s="88"/>
      <c r="F31" s="88"/>
    </row>
    <row r="32" spans="1:6" ht="29">
      <c r="A32" s="197" t="s">
        <v>1598</v>
      </c>
      <c r="B32" s="10" t="s">
        <v>1599</v>
      </c>
      <c r="C32" s="16" t="s">
        <v>171</v>
      </c>
      <c r="D32" s="90">
        <v>2799.9999999999995</v>
      </c>
      <c r="E32" s="91">
        <v>2240</v>
      </c>
      <c r="F32" s="91">
        <v>19</v>
      </c>
    </row>
    <row r="34" spans="1:5">
      <c r="A34" s="11" t="s">
        <v>1600</v>
      </c>
      <c r="B34" s="11"/>
      <c r="C34" s="11"/>
      <c r="D34" s="88"/>
      <c r="E34" s="88"/>
    </row>
    <row r="35" spans="1:5" ht="29">
      <c r="A35" s="197" t="s">
        <v>1601</v>
      </c>
      <c r="B35" s="10" t="s">
        <v>1602</v>
      </c>
      <c r="C35" s="16" t="s">
        <v>171</v>
      </c>
      <c r="D35" s="90">
        <v>1499.9999999999998</v>
      </c>
      <c r="E35" s="91">
        <v>1200</v>
      </c>
    </row>
    <row r="36" spans="1:5" ht="43.5">
      <c r="A36" s="197" t="s">
        <v>1603</v>
      </c>
      <c r="B36" s="10" t="s">
        <v>1604</v>
      </c>
      <c r="C36" s="10"/>
      <c r="D36" s="90">
        <v>499.99999999999994</v>
      </c>
      <c r="E36" s="91">
        <v>400</v>
      </c>
    </row>
    <row r="37" spans="1:5">
      <c r="A37" s="70"/>
      <c r="B37" s="70"/>
      <c r="C37" s="70"/>
      <c r="D37" s="70"/>
      <c r="E37" s="70"/>
    </row>
    <row r="38" spans="1:5">
      <c r="A38" s="70"/>
      <c r="B38" s="70"/>
      <c r="C38" s="70"/>
      <c r="D38" s="70"/>
      <c r="E38" s="70"/>
    </row>
    <row r="39" spans="1:5">
      <c r="A39" s="70"/>
      <c r="B39" s="70"/>
      <c r="C39" s="70"/>
      <c r="D39" s="70"/>
      <c r="E39" s="70"/>
    </row>
    <row r="40" spans="1:5">
      <c r="A40" s="236" t="s">
        <v>1605</v>
      </c>
      <c r="B40" s="70"/>
      <c r="C40" s="70"/>
      <c r="D40" s="70"/>
      <c r="E40" s="70"/>
    </row>
    <row r="41" spans="1:5">
      <c r="A41" s="70"/>
      <c r="B41" s="70"/>
      <c r="C41" s="70"/>
      <c r="D41" s="70"/>
      <c r="E41" s="70"/>
    </row>
    <row r="42" spans="1:5" ht="15.5">
      <c r="A42" s="237" t="s">
        <v>1606</v>
      </c>
      <c r="B42" s="70"/>
      <c r="C42" s="70"/>
      <c r="D42" s="70"/>
      <c r="E42" s="70"/>
    </row>
    <row r="43" spans="1:5" ht="132.75" customHeight="1">
      <c r="A43" s="620" t="s">
        <v>1607</v>
      </c>
      <c r="B43" s="620"/>
      <c r="C43" s="238"/>
      <c r="D43" s="70"/>
      <c r="E43" s="70"/>
    </row>
    <row r="44" spans="1:5">
      <c r="A44" s="239"/>
      <c r="B44" s="70"/>
      <c r="C44" s="70"/>
      <c r="D44" s="70"/>
      <c r="E44" s="70"/>
    </row>
    <row r="45" spans="1:5">
      <c r="A45" s="239"/>
      <c r="B45" s="70"/>
      <c r="C45" s="70"/>
      <c r="D45" s="70"/>
      <c r="E45" s="70"/>
    </row>
    <row r="46" spans="1:5">
      <c r="A46" s="240"/>
      <c r="B46" s="70"/>
      <c r="C46" s="70"/>
      <c r="D46" s="70"/>
      <c r="E46" s="70"/>
    </row>
    <row r="47" spans="1:5" ht="15.5">
      <c r="A47" s="241" t="s">
        <v>1570</v>
      </c>
      <c r="B47" s="70"/>
      <c r="C47" s="70"/>
      <c r="D47" s="70"/>
      <c r="E47" s="70"/>
    </row>
    <row r="48" spans="1:5" ht="114.75" customHeight="1">
      <c r="A48" s="620" t="s">
        <v>1608</v>
      </c>
      <c r="B48" s="620"/>
      <c r="C48" s="238"/>
      <c r="D48" s="70"/>
      <c r="E48" s="70"/>
    </row>
  </sheetData>
  <mergeCells count="6">
    <mergeCell ref="A43:B43"/>
    <mergeCell ref="A48:B48"/>
    <mergeCell ref="A10:E10"/>
    <mergeCell ref="A1:E5"/>
    <mergeCell ref="A6:E6"/>
    <mergeCell ref="A9:J9"/>
  </mergeCells>
  <hyperlinks>
    <hyperlink ref="A40" r:id="rId1" xr:uid="{44FEA63C-925A-4E88-ADA3-1A6C4150AA59}"/>
    <hyperlink ref="C32" r:id="rId2" display="https://www.nialli.com/cs/c/?cta_guid=f0cdf605-b967-4c05-b8bc-e44a79085726&amp;signature=AAH58kFwxI2DxCdnBJpp8KRp79gjdAU49g&amp;pageId=86213114741&amp;placement_guid=7cf24418-2b83-4354-9a21-8432a8943b39&amp;click=bd5d73d4-56d9-4012-98f3-4c4e11c87b39&amp;hsutk=d34ce210c70e0b83fefc09d63746868a&amp;canon=https%3A%2F%2Fwww.nialli.com%2Fresources&amp;portal_id=7989065&amp;redirect_url=APefjpGQjETX03fVgHOD6nPCn9lEEP9A5LYe8QpTUaJT6exBU4JXR1d_GAxoGjNLVU9bEXJ5DeMZ9MFFLHlqS9gcvoq1LSngUmDp_LZL1iz6czxiTuXR-kg4nZ5tmAC3D8tZ7MyVFFIISSkWxZPh-uX2428tHZ6xJ_gCB_Q3sXa16fgCSsOSsiY&amp;__hstc=111616923.d34ce210c70e0b83fefc09d63746868a.1707771819230.1707771819230.1707771819230.1&amp;__hssc=111616923.1.1707771819230&amp;__hsfp=3974346693&amp;contentType=standard-page" xr:uid="{5783C20F-73B6-4DED-8FE3-7D3D51BF6FA9}"/>
    <hyperlink ref="C15" r:id="rId3" display="https://www.nialli.com/cs/c/?cta_guid=f0cdf605-b967-4c05-b8bc-e44a79085726&amp;signature=AAH58kFwxI2DxCdnBJpp8KRp79gjdAU49g&amp;pageId=86213114741&amp;placement_guid=7cf24418-2b83-4354-9a21-8432a8943b39&amp;click=bd5d73d4-56d9-4012-98f3-4c4e11c87b39&amp;hsutk=d34ce210c70e0b83fefc09d63746868a&amp;canon=https%3A%2F%2Fwww.nialli.com%2Fresources&amp;portal_id=7989065&amp;redirect_url=APefjpGQjETX03fVgHOD6nPCn9lEEP9A5LYe8QpTUaJT6exBU4JXR1d_GAxoGjNLVU9bEXJ5DeMZ9MFFLHlqS9gcvoq1LSngUmDp_LZL1iz6czxiTuXR-kg4nZ5tmAC3D8tZ7MyVFFIISSkWxZPh-uX2428tHZ6xJ_gCB_Q3sXa16fgCSsOSsiY&amp;__hstc=111616923.d34ce210c70e0b83fefc09d63746868a.1707771819230.1707771819230.1707771819230.1&amp;__hssc=111616923.1.1707771819230&amp;__hsfp=3974346693&amp;contentType=standard-page" xr:uid="{23284D41-7CEA-4D6F-BA36-E0A2AB50BB30}"/>
    <hyperlink ref="C14" r:id="rId4" display="https://www.nialli.com/cs/c/?cta_guid=f0cdf605-b967-4c05-b8bc-e44a79085726&amp;signature=AAH58kFwxI2DxCdnBJpp8KRp79gjdAU49g&amp;pageId=86213114741&amp;placement_guid=7cf24418-2b83-4354-9a21-8432a8943b39&amp;click=bd5d73d4-56d9-4012-98f3-4c4e11c87b39&amp;hsutk=d34ce210c70e0b83fefc09d63746868a&amp;canon=https%3A%2F%2Fwww.nialli.com%2Fresources&amp;portal_id=7989065&amp;redirect_url=APefjpGQjETX03fVgHOD6nPCn9lEEP9A5LYe8QpTUaJT6exBU4JXR1d_GAxoGjNLVU9bEXJ5DeMZ9MFFLHlqS9gcvoq1LSngUmDp_LZL1iz6czxiTuXR-kg4nZ5tmAC3D8tZ7MyVFFIISSkWxZPh-uX2428tHZ6xJ_gCB_Q3sXa16fgCSsOSsiY&amp;__hstc=111616923.d34ce210c70e0b83fefc09d63746868a.1707771819230.1707771819230.1707771819230.1&amp;__hssc=111616923.1.1707771819230&amp;__hsfp=3974346693&amp;contentType=standard-page" xr:uid="{308F3B4C-D6B6-48FE-B627-B08BA0649A7B}"/>
    <hyperlink ref="C35" r:id="rId5" display="https://www.nialli.com/hubfs/nialli-visual-planner-onboarding-brochure-v5.pdf?hsCtaTracking=aa738f03-cf6b-4759-9ee5-cd1c6d76edfc%7C4241b87c-550f-4753-8720-941e846aa336" xr:uid="{9102E2A8-9CB5-4B6C-BD3A-52A3BCAEA5E7}"/>
  </hyperlinks>
  <pageMargins left="0.7" right="0.7" top="0.75" bottom="0.75" header="0.3" footer="0.3"/>
  <pageSetup paperSize="9" scale="70" fitToHeight="0" orientation="landscape" r:id="rId6"/>
  <drawing r:id="rId7"/>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DC9D7E-C47F-4092-A2D3-E6F7E2DE5B2F}">
  <sheetPr>
    <tabColor theme="8"/>
    <pageSetUpPr fitToPage="1"/>
  </sheetPr>
  <dimension ref="A1:R64"/>
  <sheetViews>
    <sheetView zoomScale="70" zoomScaleNormal="70" workbookViewId="0">
      <selection activeCell="C38" sqref="C38"/>
    </sheetView>
  </sheetViews>
  <sheetFormatPr defaultRowHeight="14.5"/>
  <cols>
    <col min="1" max="1" width="44.26953125" customWidth="1"/>
    <col min="2" max="2" width="98.54296875" customWidth="1"/>
    <col min="3" max="3" width="26.81640625" style="24" customWidth="1"/>
    <col min="4" max="4" width="13" style="24" bestFit="1" customWidth="1"/>
    <col min="5" max="5" width="12.1796875" customWidth="1"/>
    <col min="6" max="6" width="25.1796875" customWidth="1"/>
    <col min="7" max="7" width="28.7265625" style="24" customWidth="1"/>
    <col min="8" max="8" width="3.81640625" style="24" bestFit="1" customWidth="1"/>
    <col min="9" max="10" width="3.81640625" bestFit="1" customWidth="1"/>
    <col min="11" max="11" width="6.7265625" bestFit="1" customWidth="1"/>
    <col min="12" max="12" width="6.26953125" customWidth="1"/>
    <col min="13" max="14" width="3.81640625" bestFit="1" customWidth="1"/>
    <col min="15" max="18" width="3.7265625" bestFit="1" customWidth="1"/>
  </cols>
  <sheetData>
    <row r="1" spans="1:7" ht="26">
      <c r="A1" s="636"/>
      <c r="B1" s="636"/>
      <c r="C1" s="199"/>
      <c r="D1" s="199"/>
      <c r="E1" s="70"/>
      <c r="F1" s="200"/>
    </row>
    <row r="2" spans="1:7" ht="26">
      <c r="A2" s="124" t="s">
        <v>2289</v>
      </c>
      <c r="C2"/>
      <c r="D2"/>
      <c r="F2" s="200"/>
    </row>
    <row r="3" spans="1:7" ht="26">
      <c r="A3" s="123" t="s">
        <v>2312</v>
      </c>
      <c r="C3"/>
      <c r="D3"/>
      <c r="F3" s="200"/>
    </row>
    <row r="4" spans="1:7" ht="26">
      <c r="A4" s="123" t="s">
        <v>2313</v>
      </c>
      <c r="C4"/>
      <c r="D4"/>
      <c r="F4" s="200"/>
    </row>
    <row r="5" spans="1:7" ht="26">
      <c r="A5" s="123" t="s">
        <v>165</v>
      </c>
      <c r="C5"/>
      <c r="D5"/>
      <c r="F5" s="200"/>
    </row>
    <row r="6" spans="1:7" s="24" customFormat="1" ht="26">
      <c r="A6"/>
      <c r="B6"/>
      <c r="C6"/>
      <c r="D6"/>
      <c r="E6"/>
      <c r="F6" s="200"/>
    </row>
    <row r="7" spans="1:7" s="24" customFormat="1" ht="26">
      <c r="A7"/>
      <c r="B7"/>
      <c r="C7"/>
      <c r="D7"/>
      <c r="E7"/>
      <c r="F7" s="200"/>
    </row>
    <row r="8" spans="1:7" s="24" customFormat="1" ht="26">
      <c r="A8"/>
      <c r="B8"/>
      <c r="C8"/>
      <c r="D8"/>
      <c r="E8"/>
      <c r="F8" s="200"/>
    </row>
    <row r="9" spans="1:7" s="24" customFormat="1" ht="21">
      <c r="A9" s="637" t="s">
        <v>2290</v>
      </c>
      <c r="B9" s="638"/>
      <c r="C9" s="638"/>
      <c r="D9" s="638"/>
      <c r="E9" s="638"/>
      <c r="F9" s="638"/>
      <c r="G9" s="638"/>
    </row>
    <row r="10" spans="1:7" s="24" customFormat="1">
      <c r="A10" s="19" t="s">
        <v>166</v>
      </c>
      <c r="B10" s="19" t="s">
        <v>167</v>
      </c>
      <c r="C10" s="276" t="s">
        <v>168</v>
      </c>
      <c r="D10" s="276" t="s">
        <v>242</v>
      </c>
      <c r="E10" s="276" t="s">
        <v>15</v>
      </c>
      <c r="F10" s="267" t="s">
        <v>2291</v>
      </c>
      <c r="G10" s="267" t="s">
        <v>2292</v>
      </c>
    </row>
    <row r="11" spans="1:7" s="24" customFormat="1" ht="29">
      <c r="A11" s="205" t="s">
        <v>1613</v>
      </c>
      <c r="B11" s="206" t="s">
        <v>1614</v>
      </c>
      <c r="C11" s="21" t="s">
        <v>171</v>
      </c>
      <c r="D11" s="21" t="s">
        <v>171</v>
      </c>
      <c r="E11" s="204">
        <v>1000</v>
      </c>
      <c r="F11" s="204">
        <v>764</v>
      </c>
      <c r="G11" s="424" t="s">
        <v>2293</v>
      </c>
    </row>
    <row r="12" spans="1:7" s="24" customFormat="1" ht="29">
      <c r="A12" s="205" t="s">
        <v>1615</v>
      </c>
      <c r="B12" s="206" t="s">
        <v>1616</v>
      </c>
      <c r="C12" s="21" t="s">
        <v>171</v>
      </c>
      <c r="D12" s="21" t="s">
        <v>171</v>
      </c>
      <c r="E12" s="204">
        <v>1150</v>
      </c>
      <c r="F12" s="204">
        <v>876</v>
      </c>
      <c r="G12" s="425" t="s">
        <v>2294</v>
      </c>
    </row>
    <row r="13" spans="1:7" s="24" customFormat="1" ht="29">
      <c r="A13" s="205" t="s">
        <v>1617</v>
      </c>
      <c r="B13" s="206" t="s">
        <v>1618</v>
      </c>
      <c r="C13" s="21" t="s">
        <v>171</v>
      </c>
      <c r="D13" s="21" t="s">
        <v>171</v>
      </c>
      <c r="E13" s="204">
        <v>1500</v>
      </c>
      <c r="F13" s="204">
        <v>1120</v>
      </c>
      <c r="G13" s="424" t="s">
        <v>2293</v>
      </c>
    </row>
    <row r="15" spans="1:7" s="24" customFormat="1" ht="21">
      <c r="A15" s="637" t="s">
        <v>2295</v>
      </c>
      <c r="B15" s="638"/>
      <c r="C15" s="638"/>
      <c r="D15" s="638"/>
      <c r="E15" s="638"/>
      <c r="F15" s="638"/>
      <c r="G15" s="638"/>
    </row>
    <row r="16" spans="1:7" s="24" customFormat="1">
      <c r="A16" s="19" t="s">
        <v>166</v>
      </c>
      <c r="B16" s="19" t="s">
        <v>167</v>
      </c>
      <c r="C16" s="276" t="s">
        <v>168</v>
      </c>
      <c r="D16" s="276" t="s">
        <v>242</v>
      </c>
      <c r="E16" s="276" t="s">
        <v>15</v>
      </c>
      <c r="F16" s="267" t="s">
        <v>2291</v>
      </c>
      <c r="G16" s="267" t="s">
        <v>2292</v>
      </c>
    </row>
    <row r="17" spans="1:7" ht="29">
      <c r="A17" s="201" t="s">
        <v>1609</v>
      </c>
      <c r="B17" s="202" t="s">
        <v>1610</v>
      </c>
      <c r="C17" s="203" t="s">
        <v>171</v>
      </c>
      <c r="D17" s="203" t="s">
        <v>171</v>
      </c>
      <c r="E17" s="204">
        <v>10500</v>
      </c>
      <c r="F17" s="204">
        <v>8130</v>
      </c>
      <c r="G17" s="425" t="s">
        <v>2296</v>
      </c>
    </row>
    <row r="18" spans="1:7" ht="29">
      <c r="A18" s="201" t="s">
        <v>1611</v>
      </c>
      <c r="B18" s="202" t="s">
        <v>1612</v>
      </c>
      <c r="C18" s="203" t="s">
        <v>171</v>
      </c>
      <c r="D18" s="203" t="s">
        <v>171</v>
      </c>
      <c r="E18" s="204">
        <v>5500</v>
      </c>
      <c r="F18" s="204">
        <v>4494</v>
      </c>
      <c r="G18" s="425" t="s">
        <v>2296</v>
      </c>
    </row>
    <row r="19" spans="1:7" ht="43.5">
      <c r="A19" s="201" t="s">
        <v>247</v>
      </c>
      <c r="B19" s="202" t="s">
        <v>248</v>
      </c>
      <c r="C19" s="21" t="s">
        <v>171</v>
      </c>
      <c r="D19" s="21" t="s">
        <v>171</v>
      </c>
      <c r="E19" s="204">
        <v>12999</v>
      </c>
      <c r="F19" s="204">
        <v>9100</v>
      </c>
      <c r="G19" s="424" t="s">
        <v>2293</v>
      </c>
    </row>
    <row r="20" spans="1:7" ht="43.5">
      <c r="A20" s="201" t="s">
        <v>251</v>
      </c>
      <c r="B20" s="202" t="s">
        <v>252</v>
      </c>
      <c r="C20" s="21" t="s">
        <v>171</v>
      </c>
      <c r="D20" s="21" t="s">
        <v>171</v>
      </c>
      <c r="E20" s="204">
        <v>8499</v>
      </c>
      <c r="F20" s="204">
        <v>5950</v>
      </c>
      <c r="G20" s="426" t="s">
        <v>2297</v>
      </c>
    </row>
    <row r="22" spans="1:7" ht="21">
      <c r="A22" s="637" t="s">
        <v>2298</v>
      </c>
      <c r="B22" s="638"/>
      <c r="C22" s="638"/>
      <c r="D22" s="638"/>
      <c r="E22" s="638"/>
      <c r="F22" s="638"/>
      <c r="G22" s="638"/>
    </row>
    <row r="23" spans="1:7">
      <c r="A23" s="19" t="s">
        <v>166</v>
      </c>
      <c r="B23" s="19" t="s">
        <v>167</v>
      </c>
      <c r="C23" s="276" t="s">
        <v>168</v>
      </c>
      <c r="D23" s="276" t="s">
        <v>242</v>
      </c>
      <c r="E23" s="276" t="s">
        <v>15</v>
      </c>
      <c r="F23" s="267" t="s">
        <v>2291</v>
      </c>
      <c r="G23" s="267" t="s">
        <v>2292</v>
      </c>
    </row>
    <row r="24" spans="1:7" ht="87">
      <c r="A24" s="22" t="s">
        <v>385</v>
      </c>
      <c r="B24" s="59" t="s">
        <v>386</v>
      </c>
      <c r="C24" s="21"/>
      <c r="D24" s="21"/>
      <c r="E24" s="204">
        <v>1705</v>
      </c>
      <c r="F24" s="204">
        <v>1383.9234229039328</v>
      </c>
      <c r="G24" s="427" t="s">
        <v>2299</v>
      </c>
    </row>
    <row r="25" spans="1:7" ht="72.5">
      <c r="A25" s="22" t="s">
        <v>387</v>
      </c>
      <c r="B25" s="59" t="s">
        <v>388</v>
      </c>
      <c r="C25" s="21"/>
      <c r="D25" s="21"/>
      <c r="E25" s="204">
        <v>2397</v>
      </c>
      <c r="F25" s="204">
        <v>1967.6932367149759</v>
      </c>
      <c r="G25" s="427" t="s">
        <v>2299</v>
      </c>
    </row>
    <row r="26" spans="1:7" ht="72.5">
      <c r="A26" s="22" t="s">
        <v>389</v>
      </c>
      <c r="B26" s="59" t="s">
        <v>390</v>
      </c>
      <c r="C26" s="21"/>
      <c r="D26" s="21"/>
      <c r="E26" s="204">
        <v>3145</v>
      </c>
      <c r="F26" s="204">
        <v>2537.1929419905432</v>
      </c>
      <c r="G26" s="427" t="s">
        <v>2299</v>
      </c>
    </row>
    <row r="27" spans="1:7" ht="72.5">
      <c r="A27" s="22" t="s">
        <v>391</v>
      </c>
      <c r="B27" s="59" t="s">
        <v>392</v>
      </c>
      <c r="C27" s="21"/>
      <c r="D27" s="21"/>
      <c r="E27" s="204">
        <v>4193</v>
      </c>
      <c r="F27" s="204">
        <v>3459.8085572598316</v>
      </c>
      <c r="G27" s="427" t="s">
        <v>2299</v>
      </c>
    </row>
    <row r="28" spans="1:7" ht="29">
      <c r="A28" s="22" t="s">
        <v>325</v>
      </c>
      <c r="B28" s="59" t="s">
        <v>408</v>
      </c>
      <c r="C28" s="21"/>
      <c r="D28" s="21"/>
      <c r="E28" s="204">
        <v>1099</v>
      </c>
      <c r="F28" s="204">
        <v>691.96171145196638</v>
      </c>
      <c r="G28" s="427" t="s">
        <v>2299</v>
      </c>
    </row>
    <row r="29" spans="1:7" ht="29">
      <c r="A29" s="22" t="s">
        <v>332</v>
      </c>
      <c r="B29" s="59" t="s">
        <v>415</v>
      </c>
      <c r="C29" s="21"/>
      <c r="D29" s="21"/>
      <c r="E29" s="204">
        <v>134</v>
      </c>
      <c r="F29" s="204">
        <v>96.739130434782609</v>
      </c>
      <c r="G29" s="427" t="s">
        <v>2299</v>
      </c>
    </row>
    <row r="30" spans="1:7">
      <c r="A30" s="17"/>
      <c r="B30" s="112"/>
    </row>
    <row r="33" spans="1:8" ht="21">
      <c r="A33" s="637" t="s">
        <v>2300</v>
      </c>
      <c r="B33" s="638"/>
      <c r="C33" s="638"/>
      <c r="D33" s="638"/>
      <c r="E33" s="638"/>
      <c r="F33" s="638"/>
      <c r="G33" s="638"/>
    </row>
    <row r="34" spans="1:8">
      <c r="A34" s="19" t="s">
        <v>166</v>
      </c>
      <c r="B34" s="19" t="s">
        <v>167</v>
      </c>
      <c r="C34" s="634" t="s">
        <v>2301</v>
      </c>
      <c r="D34" s="635"/>
      <c r="E34" s="276" t="s">
        <v>15</v>
      </c>
      <c r="F34" s="267" t="s">
        <v>2291</v>
      </c>
      <c r="G34" s="267" t="s">
        <v>2292</v>
      </c>
    </row>
    <row r="35" spans="1:8" ht="72.5">
      <c r="A35" s="22" t="s">
        <v>2302</v>
      </c>
      <c r="B35" s="59" t="s">
        <v>2303</v>
      </c>
      <c r="C35" s="630" t="s">
        <v>2304</v>
      </c>
      <c r="D35" s="631"/>
      <c r="E35" s="204">
        <v>1699</v>
      </c>
      <c r="F35" s="204">
        <v>1206</v>
      </c>
      <c r="G35" s="427" t="s">
        <v>2299</v>
      </c>
    </row>
    <row r="36" spans="1:8" ht="36.75" customHeight="1">
      <c r="A36" s="22" t="s">
        <v>325</v>
      </c>
      <c r="B36" s="59" t="s">
        <v>2305</v>
      </c>
      <c r="C36" s="630" t="s">
        <v>2306</v>
      </c>
      <c r="D36" s="631"/>
      <c r="E36" s="204">
        <v>1099</v>
      </c>
      <c r="F36" s="204">
        <v>691.96171145196638</v>
      </c>
      <c r="G36" s="427" t="s">
        <v>2299</v>
      </c>
    </row>
    <row r="39" spans="1:8" ht="21">
      <c r="A39" s="632" t="s">
        <v>1619</v>
      </c>
      <c r="B39" s="632"/>
      <c r="C39" s="632"/>
      <c r="D39" s="632"/>
      <c r="E39" s="632"/>
      <c r="F39" s="632"/>
      <c r="G39" s="632"/>
    </row>
    <row r="40" spans="1:8">
      <c r="A40" s="19" t="s">
        <v>166</v>
      </c>
      <c r="B40" s="19" t="s">
        <v>167</v>
      </c>
      <c r="C40" s="276" t="s">
        <v>168</v>
      </c>
      <c r="D40" s="276" t="s">
        <v>242</v>
      </c>
      <c r="E40" s="276" t="s">
        <v>15</v>
      </c>
      <c r="F40" s="267" t="s">
        <v>2291</v>
      </c>
      <c r="G40" s="267" t="s">
        <v>2292</v>
      </c>
    </row>
    <row r="41" spans="1:8" ht="30" customHeight="1">
      <c r="A41" s="46" t="s">
        <v>2248</v>
      </c>
      <c r="B41" s="202" t="s">
        <v>2247</v>
      </c>
      <c r="C41" s="21"/>
      <c r="D41" s="21"/>
      <c r="E41" s="204">
        <v>1615.4</v>
      </c>
      <c r="F41" s="204">
        <v>1066.1600000000001</v>
      </c>
      <c r="G41" s="633" t="s">
        <v>2299</v>
      </c>
    </row>
    <row r="42" spans="1:8">
      <c r="A42" s="46" t="s">
        <v>1622</v>
      </c>
      <c r="B42" s="202" t="s">
        <v>1623</v>
      </c>
      <c r="C42" s="21" t="s">
        <v>171</v>
      </c>
      <c r="D42" s="21"/>
      <c r="E42" s="204">
        <v>165.2</v>
      </c>
      <c r="F42" s="204">
        <v>109.03</v>
      </c>
      <c r="G42" s="633"/>
    </row>
    <row r="43" spans="1:8">
      <c r="A43" s="46" t="s">
        <v>1624</v>
      </c>
      <c r="B43" s="202" t="s">
        <v>1625</v>
      </c>
      <c r="C43" s="21" t="s">
        <v>171</v>
      </c>
      <c r="D43" s="21"/>
      <c r="E43" s="204">
        <v>254</v>
      </c>
      <c r="F43" s="204">
        <v>167.64</v>
      </c>
      <c r="G43" s="633"/>
    </row>
    <row r="44" spans="1:8">
      <c r="A44" s="46" t="s">
        <v>1626</v>
      </c>
      <c r="B44" s="202" t="s">
        <v>1627</v>
      </c>
      <c r="C44" s="21" t="s">
        <v>171</v>
      </c>
      <c r="D44" s="21"/>
      <c r="E44" s="204">
        <v>188</v>
      </c>
      <c r="F44" s="204">
        <v>139</v>
      </c>
      <c r="G44" s="633"/>
    </row>
    <row r="45" spans="1:8">
      <c r="A45" s="46" t="s">
        <v>2244</v>
      </c>
      <c r="B45" s="202" t="s">
        <v>2245</v>
      </c>
      <c r="C45" s="21"/>
      <c r="D45" s="21"/>
      <c r="E45" s="204">
        <v>99</v>
      </c>
      <c r="F45" s="204">
        <v>75</v>
      </c>
      <c r="G45" s="633"/>
    </row>
    <row r="46" spans="1:8">
      <c r="A46" s="46" t="s">
        <v>2243</v>
      </c>
      <c r="B46" s="202" t="s">
        <v>2246</v>
      </c>
      <c r="C46" s="46"/>
      <c r="D46" s="46"/>
      <c r="E46" s="204">
        <v>117</v>
      </c>
      <c r="F46" s="204">
        <v>88</v>
      </c>
      <c r="G46" s="633"/>
    </row>
    <row r="47" spans="1:8">
      <c r="C47"/>
      <c r="D47"/>
      <c r="G47"/>
      <c r="H47"/>
    </row>
    <row r="48" spans="1:8">
      <c r="C48"/>
      <c r="D48"/>
      <c r="G48"/>
      <c r="H48"/>
    </row>
    <row r="49" spans="1:18" ht="21">
      <c r="A49" s="428" t="s">
        <v>2307</v>
      </c>
      <c r="B49" s="429"/>
      <c r="C49" s="429"/>
      <c r="D49" s="429"/>
      <c r="E49" s="429"/>
      <c r="F49" s="429"/>
      <c r="G49" s="429"/>
      <c r="H49" s="625" t="s">
        <v>2223</v>
      </c>
      <c r="I49" s="625"/>
      <c r="J49" s="625"/>
      <c r="K49" s="625"/>
      <c r="L49" s="625"/>
      <c r="M49" s="625" t="s">
        <v>143</v>
      </c>
      <c r="N49" s="625"/>
      <c r="O49" s="625" t="s">
        <v>2014</v>
      </c>
      <c r="P49" s="625"/>
      <c r="Q49" s="625"/>
      <c r="R49" s="625"/>
    </row>
    <row r="50" spans="1:18" ht="100.5" customHeight="1">
      <c r="A50" s="19" t="s">
        <v>166</v>
      </c>
      <c r="B50" s="19" t="s">
        <v>167</v>
      </c>
      <c r="C50" s="276" t="s">
        <v>168</v>
      </c>
      <c r="D50" s="276" t="s">
        <v>242</v>
      </c>
      <c r="E50" s="276" t="s">
        <v>15</v>
      </c>
      <c r="F50" s="267" t="s">
        <v>2291</v>
      </c>
      <c r="G50" s="430" t="s">
        <v>2292</v>
      </c>
      <c r="H50" s="431" t="s">
        <v>1613</v>
      </c>
      <c r="I50" s="431" t="s">
        <v>1615</v>
      </c>
      <c r="J50" s="431" t="s">
        <v>1617</v>
      </c>
      <c r="K50" s="431" t="s">
        <v>2308</v>
      </c>
      <c r="L50" s="431" t="s">
        <v>2309</v>
      </c>
      <c r="M50" s="431" t="s">
        <v>247</v>
      </c>
      <c r="N50" s="431" t="s">
        <v>251</v>
      </c>
      <c r="O50" s="431" t="s">
        <v>385</v>
      </c>
      <c r="P50" s="431" t="s">
        <v>387</v>
      </c>
      <c r="Q50" s="431" t="s">
        <v>389</v>
      </c>
      <c r="R50" s="431" t="s">
        <v>391</v>
      </c>
    </row>
    <row r="51" spans="1:18">
      <c r="A51" s="46" t="s">
        <v>2249</v>
      </c>
      <c r="B51" s="202" t="s">
        <v>2252</v>
      </c>
      <c r="C51" s="46"/>
      <c r="D51" s="46"/>
      <c r="E51" s="204">
        <f>E41+E42</f>
        <v>1780.6000000000001</v>
      </c>
      <c r="F51" s="204">
        <f>F41+F42</f>
        <v>1175.19</v>
      </c>
      <c r="G51" s="626" t="s">
        <v>2299</v>
      </c>
      <c r="H51" s="25" t="s">
        <v>2310</v>
      </c>
      <c r="I51" s="58" t="s">
        <v>2310</v>
      </c>
      <c r="J51" s="58" t="s">
        <v>2310</v>
      </c>
      <c r="K51" s="58"/>
      <c r="L51" s="58" t="s">
        <v>2310</v>
      </c>
      <c r="M51" s="58"/>
      <c r="N51" s="58" t="s">
        <v>2310</v>
      </c>
      <c r="O51" s="58" t="s">
        <v>2310</v>
      </c>
      <c r="P51" s="58" t="s">
        <v>2310</v>
      </c>
      <c r="Q51" s="58" t="s">
        <v>2310</v>
      </c>
      <c r="R51" s="58" t="s">
        <v>2310</v>
      </c>
    </row>
    <row r="52" spans="1:18">
      <c r="A52" s="46" t="s">
        <v>2250</v>
      </c>
      <c r="B52" s="202" t="s">
        <v>2253</v>
      </c>
      <c r="C52" s="46"/>
      <c r="D52" s="46"/>
      <c r="E52" s="204">
        <f>E41+E43</f>
        <v>1869.4</v>
      </c>
      <c r="F52" s="204">
        <f>F41+F43</f>
        <v>1233.8000000000002</v>
      </c>
      <c r="G52" s="626"/>
      <c r="H52" s="25"/>
      <c r="I52" s="58"/>
      <c r="J52" s="58"/>
      <c r="K52" s="58" t="s">
        <v>2310</v>
      </c>
      <c r="L52" s="58"/>
      <c r="M52" s="58" t="s">
        <v>2310</v>
      </c>
      <c r="N52" s="58"/>
      <c r="O52" s="46"/>
      <c r="P52" s="46"/>
      <c r="Q52" s="46"/>
      <c r="R52" s="46"/>
    </row>
    <row r="53" spans="1:18">
      <c r="A53" s="46" t="s">
        <v>2251</v>
      </c>
      <c r="B53" s="202" t="s">
        <v>2254</v>
      </c>
      <c r="C53" s="46"/>
      <c r="D53" s="46"/>
      <c r="E53" s="204">
        <f>E41+E46+(E45*2)</f>
        <v>1930.4</v>
      </c>
      <c r="F53" s="204">
        <f>F41+F46+(F45*2)</f>
        <v>1304.1600000000001</v>
      </c>
      <c r="G53" s="627"/>
      <c r="H53" s="25" t="s">
        <v>2310</v>
      </c>
      <c r="I53" s="58" t="s">
        <v>2310</v>
      </c>
      <c r="J53" s="58"/>
      <c r="K53" s="58"/>
      <c r="L53" s="58"/>
      <c r="M53" s="58"/>
      <c r="N53" s="58"/>
      <c r="O53" s="46"/>
      <c r="P53" s="46"/>
      <c r="Q53" s="46"/>
      <c r="R53" s="46"/>
    </row>
    <row r="54" spans="1:18">
      <c r="B54" s="416"/>
      <c r="C54"/>
      <c r="D54"/>
      <c r="E54" s="417"/>
      <c r="F54" s="417"/>
    </row>
    <row r="55" spans="1:18">
      <c r="C55"/>
      <c r="D55"/>
    </row>
    <row r="56" spans="1:18">
      <c r="C56"/>
      <c r="D56"/>
    </row>
    <row r="57" spans="1:18" ht="21">
      <c r="A57" s="628" t="s">
        <v>1628</v>
      </c>
      <c r="B57" s="629"/>
      <c r="C57" s="629"/>
      <c r="D57" s="629"/>
      <c r="E57" s="629"/>
    </row>
    <row r="58" spans="1:18" ht="43.5">
      <c r="A58" s="19" t="s">
        <v>166</v>
      </c>
      <c r="B58" s="19" t="s">
        <v>167</v>
      </c>
      <c r="C58" s="276" t="s">
        <v>15</v>
      </c>
      <c r="D58" s="267" t="s">
        <v>2291</v>
      </c>
      <c r="E58" s="277" t="s">
        <v>1569</v>
      </c>
    </row>
    <row r="59" spans="1:18">
      <c r="A59" s="11" t="s">
        <v>1575</v>
      </c>
      <c r="B59" s="11"/>
      <c r="C59" s="88"/>
      <c r="D59" s="88"/>
      <c r="E59" s="88"/>
    </row>
    <row r="60" spans="1:18">
      <c r="A60" s="46" t="s">
        <v>1576</v>
      </c>
      <c r="B60" s="46" t="s">
        <v>1577</v>
      </c>
      <c r="C60" s="204">
        <v>2500</v>
      </c>
      <c r="D60" s="204">
        <v>2000</v>
      </c>
      <c r="E60" s="204">
        <v>105</v>
      </c>
    </row>
    <row r="61" spans="1:18">
      <c r="A61" s="46" t="s">
        <v>1578</v>
      </c>
      <c r="B61" s="46" t="s">
        <v>1579</v>
      </c>
      <c r="C61" s="204">
        <v>4000</v>
      </c>
      <c r="D61" s="204">
        <v>3200</v>
      </c>
      <c r="E61" s="204">
        <v>67</v>
      </c>
    </row>
    <row r="62" spans="1:18">
      <c r="A62" s="46" t="s">
        <v>1580</v>
      </c>
      <c r="B62" s="46" t="s">
        <v>1581</v>
      </c>
      <c r="C62" s="204">
        <v>8000</v>
      </c>
      <c r="D62" s="204">
        <v>6400</v>
      </c>
      <c r="E62" s="204">
        <v>67</v>
      </c>
    </row>
    <row r="63" spans="1:18">
      <c r="A63" s="46" t="s">
        <v>1582</v>
      </c>
      <c r="B63" s="46" t="s">
        <v>1583</v>
      </c>
      <c r="C63" s="204">
        <v>14000</v>
      </c>
      <c r="D63" s="204">
        <v>11200</v>
      </c>
      <c r="E63" s="204">
        <v>47</v>
      </c>
    </row>
    <row r="64" spans="1:18">
      <c r="A64" s="46" t="s">
        <v>1584</v>
      </c>
      <c r="B64" s="46" t="s">
        <v>1585</v>
      </c>
      <c r="C64" s="204">
        <v>19000</v>
      </c>
      <c r="D64" s="204">
        <v>15200</v>
      </c>
      <c r="E64" s="204">
        <v>43</v>
      </c>
    </row>
  </sheetData>
  <mergeCells count="15">
    <mergeCell ref="C34:D34"/>
    <mergeCell ref="A1:B1"/>
    <mergeCell ref="A9:G9"/>
    <mergeCell ref="A15:G15"/>
    <mergeCell ref="A22:G22"/>
    <mergeCell ref="A33:G33"/>
    <mergeCell ref="O49:R49"/>
    <mergeCell ref="G51:G53"/>
    <mergeCell ref="A57:E57"/>
    <mergeCell ref="C35:D35"/>
    <mergeCell ref="C36:D36"/>
    <mergeCell ref="A39:G39"/>
    <mergeCell ref="G41:G46"/>
    <mergeCell ref="H49:L49"/>
    <mergeCell ref="M49:N49"/>
  </mergeCells>
  <hyperlinks>
    <hyperlink ref="C44" r:id="rId1" xr:uid="{4F96CD5A-EA39-410A-9216-B30014F855E4}"/>
    <hyperlink ref="C42" r:id="rId2" xr:uid="{30587B56-F57F-4B6D-8C0D-B199FFE0B2D4}"/>
    <hyperlink ref="C43" r:id="rId3" xr:uid="{5426659F-BD40-4608-9FD1-494F383D9578}"/>
    <hyperlink ref="C11" r:id="rId4" xr:uid="{19FE5C7E-16BD-4AE6-A805-BFF8EF1233D2}"/>
    <hyperlink ref="C12" r:id="rId5" xr:uid="{6E0E3B08-C598-41B3-98E7-88E2B6CB8244}"/>
    <hyperlink ref="C13" r:id="rId6" xr:uid="{74E66016-30B2-48C7-94D2-CEFD0E387CD4}"/>
    <hyperlink ref="D11" r:id="rId7" xr:uid="{FAD09CBA-A99F-4E3E-8916-EC7A7C085509}"/>
    <hyperlink ref="D12" r:id="rId8" xr:uid="{77ECD21B-F608-4745-BE88-2A9018862CD2}"/>
    <hyperlink ref="D13" r:id="rId9" xr:uid="{8205FDA3-61A8-46B9-8E70-B163E9CD61AA}"/>
    <hyperlink ref="C17" r:id="rId10" xr:uid="{AB969ABF-E78C-4299-A78B-742087DCBA2D}"/>
    <hyperlink ref="D17" r:id="rId11" xr:uid="{B882D09F-FF74-49EF-A672-B22125FB45BB}"/>
    <hyperlink ref="C18" r:id="rId12" xr:uid="{3E08F01B-19B1-41EA-8799-02098235FC7F}"/>
    <hyperlink ref="D18" r:id="rId13" xr:uid="{70CCB0F6-E9DC-4A00-86E1-713866311637}"/>
    <hyperlink ref="C19" r:id="rId14" xr:uid="{B4585413-1620-4117-B43E-2BFAE952748A}"/>
    <hyperlink ref="C20" r:id="rId15" xr:uid="{6119AB09-B259-4764-B017-AD98754838FC}"/>
    <hyperlink ref="D19" r:id="rId16" xr:uid="{30E833F2-21B7-442C-BF58-825C8F72ED4B}"/>
    <hyperlink ref="D20" r:id="rId17" xr:uid="{C4C45953-E7B8-408B-8AF1-58C6053EF62E}"/>
  </hyperlinks>
  <pageMargins left="0.7" right="0.7" top="0.75" bottom="0.75" header="0.3" footer="0.3"/>
  <pageSetup scale="48" fitToHeight="0" orientation="landscape" r:id="rId18"/>
  <drawing r:id="rId19"/>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858E7E-6650-437B-8A55-4CC57A2E7CF5}">
  <sheetPr>
    <tabColor rgb="FF7030A0"/>
  </sheetPr>
  <dimension ref="A1:J48"/>
  <sheetViews>
    <sheetView topLeftCell="A31" zoomScale="70" zoomScaleNormal="70" workbookViewId="0">
      <selection activeCell="F46" sqref="F46:F48"/>
    </sheetView>
  </sheetViews>
  <sheetFormatPr defaultRowHeight="14.5"/>
  <cols>
    <col min="1" max="1" width="84.1796875" customWidth="1"/>
    <col min="2" max="2" width="21.453125" style="18" bestFit="1" customWidth="1"/>
    <col min="3" max="3" width="107.453125" style="112" bestFit="1" customWidth="1"/>
    <col min="4" max="4" width="12" style="18" customWidth="1"/>
    <col min="5" max="7" width="17.1796875" style="18" customWidth="1"/>
    <col min="8" max="8" width="17.453125" style="18" customWidth="1"/>
    <col min="9" max="9" width="17.1796875" style="18" customWidth="1"/>
    <col min="10" max="10" width="29.81640625" customWidth="1"/>
    <col min="11" max="11" width="10" bestFit="1" customWidth="1"/>
    <col min="12" max="12" width="23.453125" customWidth="1"/>
    <col min="14" max="14" width="31" customWidth="1"/>
    <col min="18" max="18" width="30.54296875" customWidth="1"/>
  </cols>
  <sheetData>
    <row r="1" spans="1:10" ht="282" customHeight="1">
      <c r="A1" s="639"/>
      <c r="B1" s="639"/>
      <c r="C1" s="640" t="s">
        <v>1629</v>
      </c>
      <c r="D1" s="640"/>
      <c r="E1" s="640"/>
      <c r="F1" s="640"/>
      <c r="G1" s="641"/>
      <c r="H1" s="641"/>
      <c r="I1" s="641"/>
      <c r="J1" s="70"/>
    </row>
    <row r="2" spans="1:10" ht="25.5">
      <c r="A2" s="597" t="s">
        <v>1630</v>
      </c>
      <c r="B2" s="597"/>
      <c r="C2" s="597"/>
      <c r="D2" s="597"/>
      <c r="E2" s="597"/>
      <c r="F2" s="597"/>
      <c r="G2" s="597"/>
      <c r="H2" s="597"/>
      <c r="I2" s="597"/>
      <c r="J2" s="597"/>
    </row>
    <row r="3" spans="1:10" ht="25.5">
      <c r="A3" s="123" t="s">
        <v>2312</v>
      </c>
      <c r="B3" s="161"/>
      <c r="C3" s="161"/>
      <c r="D3" s="161"/>
      <c r="E3" s="161"/>
      <c r="F3" s="161"/>
      <c r="G3" s="161"/>
      <c r="H3" s="161"/>
      <c r="I3" s="161"/>
      <c r="J3" s="161"/>
    </row>
    <row r="4" spans="1:10" ht="25.5">
      <c r="A4" s="123" t="s">
        <v>2313</v>
      </c>
      <c r="B4" s="161"/>
      <c r="C4" s="161"/>
      <c r="D4" s="161"/>
      <c r="E4" s="161"/>
      <c r="F4" s="161"/>
      <c r="G4" s="161"/>
      <c r="H4" s="161"/>
      <c r="I4" s="161"/>
      <c r="J4" s="161"/>
    </row>
    <row r="5" spans="1:10" ht="25.5">
      <c r="A5" s="597" t="s">
        <v>165</v>
      </c>
      <c r="B5" s="597"/>
      <c r="C5" s="597"/>
      <c r="D5" s="597"/>
      <c r="E5" s="597"/>
      <c r="F5" s="597"/>
      <c r="G5" s="597"/>
      <c r="H5" s="597"/>
      <c r="I5" s="597"/>
      <c r="J5" s="597"/>
    </row>
    <row r="6" spans="1:10" ht="92.25" customHeight="1">
      <c r="A6" s="642" t="s">
        <v>1631</v>
      </c>
      <c r="B6" s="642"/>
      <c r="C6" s="642"/>
      <c r="D6" s="220"/>
      <c r="E6" s="220"/>
      <c r="F6" s="219"/>
      <c r="G6" s="221"/>
      <c r="H6" s="221"/>
      <c r="I6" s="219"/>
      <c r="J6" s="219"/>
    </row>
    <row r="7" spans="1:10">
      <c r="A7" s="70"/>
      <c r="B7" s="70"/>
      <c r="C7" s="218"/>
      <c r="D7" s="215"/>
      <c r="E7" s="223"/>
      <c r="F7" s="223"/>
      <c r="G7" s="223"/>
      <c r="H7" s="223"/>
      <c r="I7" s="223"/>
      <c r="J7" s="70"/>
    </row>
    <row r="8" spans="1:10" ht="26">
      <c r="A8" s="288" t="s">
        <v>1632</v>
      </c>
      <c r="B8" s="70"/>
      <c r="C8" s="218"/>
      <c r="D8" s="215"/>
      <c r="E8" s="215"/>
      <c r="F8" s="222"/>
      <c r="G8" s="223"/>
      <c r="H8" s="223"/>
      <c r="I8" s="223"/>
      <c r="J8" s="70"/>
    </row>
    <row r="9" spans="1:10" s="3" customFormat="1" ht="54" customHeight="1">
      <c r="A9" s="224" t="s">
        <v>1120</v>
      </c>
      <c r="B9" s="224" t="s">
        <v>1119</v>
      </c>
      <c r="C9" s="225" t="s">
        <v>167</v>
      </c>
      <c r="D9" s="225" t="s">
        <v>243</v>
      </c>
      <c r="E9" s="225" t="s">
        <v>1633</v>
      </c>
      <c r="F9" s="225" t="s">
        <v>1634</v>
      </c>
      <c r="G9" s="225" t="s">
        <v>1635</v>
      </c>
      <c r="H9" s="225" t="s">
        <v>1636</v>
      </c>
      <c r="I9" s="225" t="s">
        <v>1637</v>
      </c>
      <c r="J9" s="225" t="s">
        <v>1638</v>
      </c>
    </row>
    <row r="10" spans="1:10" ht="29">
      <c r="A10" s="226" t="s">
        <v>1639</v>
      </c>
      <c r="B10" s="226" t="s">
        <v>1640</v>
      </c>
      <c r="C10" s="227" t="s">
        <v>1641</v>
      </c>
      <c r="D10" s="229">
        <v>3390</v>
      </c>
      <c r="E10" s="229">
        <v>3220.5</v>
      </c>
      <c r="F10" s="61" t="s">
        <v>471</v>
      </c>
      <c r="G10" s="61" t="s">
        <v>471</v>
      </c>
      <c r="H10" s="229">
        <v>270</v>
      </c>
      <c r="I10" s="228" t="s">
        <v>1642</v>
      </c>
      <c r="J10" s="228" t="s">
        <v>1643</v>
      </c>
    </row>
    <row r="11" spans="1:10" ht="29">
      <c r="A11" s="230" t="s">
        <v>1644</v>
      </c>
      <c r="B11" s="230" t="s">
        <v>1645</v>
      </c>
      <c r="C11" s="231" t="s">
        <v>1646</v>
      </c>
      <c r="D11" s="233">
        <v>3390</v>
      </c>
      <c r="E11" s="233">
        <v>3220.5</v>
      </c>
      <c r="F11" s="61" t="s">
        <v>471</v>
      </c>
      <c r="G11" s="61" t="s">
        <v>471</v>
      </c>
      <c r="H11" s="233">
        <v>270</v>
      </c>
      <c r="I11" s="232" t="s">
        <v>1642</v>
      </c>
      <c r="J11" s="232" t="s">
        <v>1643</v>
      </c>
    </row>
    <row r="12" spans="1:10">
      <c r="A12" s="226" t="s">
        <v>1647</v>
      </c>
      <c r="B12" s="226" t="s">
        <v>1648</v>
      </c>
      <c r="C12" s="227" t="s">
        <v>1649</v>
      </c>
      <c r="D12" s="229">
        <v>5900</v>
      </c>
      <c r="E12" s="229">
        <v>5605</v>
      </c>
      <c r="F12" s="61" t="s">
        <v>471</v>
      </c>
      <c r="G12" s="61" t="s">
        <v>471</v>
      </c>
      <c r="H12" s="229">
        <v>270</v>
      </c>
      <c r="I12" s="228" t="s">
        <v>1642</v>
      </c>
      <c r="J12" s="228" t="s">
        <v>1643</v>
      </c>
    </row>
    <row r="13" spans="1:10" ht="29">
      <c r="A13" s="230" t="s">
        <v>1652</v>
      </c>
      <c r="B13" s="230" t="s">
        <v>1653</v>
      </c>
      <c r="C13" s="231" t="s">
        <v>1654</v>
      </c>
      <c r="D13" s="233">
        <v>8100</v>
      </c>
      <c r="E13" s="233">
        <v>7695</v>
      </c>
      <c r="F13" s="61" t="s">
        <v>471</v>
      </c>
      <c r="G13" s="61" t="s">
        <v>471</v>
      </c>
      <c r="H13" s="233">
        <v>270</v>
      </c>
      <c r="I13" s="232" t="s">
        <v>1642</v>
      </c>
      <c r="J13" s="232" t="s">
        <v>1651</v>
      </c>
    </row>
    <row r="14" spans="1:10" ht="29">
      <c r="A14" s="226" t="s">
        <v>1655</v>
      </c>
      <c r="B14" s="226" t="s">
        <v>1656</v>
      </c>
      <c r="C14" s="227" t="s">
        <v>1657</v>
      </c>
      <c r="D14" s="229">
        <v>6900</v>
      </c>
      <c r="E14" s="229">
        <v>6555</v>
      </c>
      <c r="F14" s="61" t="s">
        <v>471</v>
      </c>
      <c r="G14" s="61" t="s">
        <v>471</v>
      </c>
      <c r="H14" s="229">
        <v>270</v>
      </c>
      <c r="I14" s="228" t="s">
        <v>1642</v>
      </c>
      <c r="J14" s="228" t="s">
        <v>1643</v>
      </c>
    </row>
    <row r="15" spans="1:10" ht="29">
      <c r="A15" s="230" t="s">
        <v>1658</v>
      </c>
      <c r="B15" s="230" t="s">
        <v>1659</v>
      </c>
      <c r="C15" s="231" t="s">
        <v>1660</v>
      </c>
      <c r="D15" s="233">
        <v>8520</v>
      </c>
      <c r="E15" s="233">
        <v>8094</v>
      </c>
      <c r="F15" s="61" t="s">
        <v>471</v>
      </c>
      <c r="G15" s="61" t="s">
        <v>471</v>
      </c>
      <c r="H15" s="233">
        <v>270</v>
      </c>
      <c r="I15" s="232" t="s">
        <v>1642</v>
      </c>
      <c r="J15" s="232" t="s">
        <v>1651</v>
      </c>
    </row>
    <row r="16" spans="1:10" ht="29">
      <c r="A16" s="226" t="s">
        <v>1661</v>
      </c>
      <c r="B16" s="226" t="s">
        <v>1662</v>
      </c>
      <c r="C16" s="227" t="s">
        <v>1663</v>
      </c>
      <c r="D16" s="229">
        <v>6420</v>
      </c>
      <c r="E16" s="229">
        <v>6099</v>
      </c>
      <c r="F16" s="61" t="s">
        <v>471</v>
      </c>
      <c r="G16" s="61" t="s">
        <v>471</v>
      </c>
      <c r="H16" s="229">
        <v>420</v>
      </c>
      <c r="I16" s="228" t="s">
        <v>1642</v>
      </c>
      <c r="J16" s="228" t="s">
        <v>1651</v>
      </c>
    </row>
    <row r="17" spans="1:10" ht="29">
      <c r="A17" s="230" t="s">
        <v>1664</v>
      </c>
      <c r="B17" s="230" t="s">
        <v>1665</v>
      </c>
      <c r="C17" s="231" t="s">
        <v>1666</v>
      </c>
      <c r="D17" s="233">
        <v>6420</v>
      </c>
      <c r="E17" s="233">
        <v>6099</v>
      </c>
      <c r="F17" s="61" t="s">
        <v>471</v>
      </c>
      <c r="G17" s="61" t="s">
        <v>471</v>
      </c>
      <c r="H17" s="233">
        <v>270</v>
      </c>
      <c r="I17" s="232" t="s">
        <v>1053</v>
      </c>
      <c r="J17" s="232" t="s">
        <v>1651</v>
      </c>
    </row>
    <row r="18" spans="1:10" ht="42.65" customHeight="1">
      <c r="A18" s="226" t="s">
        <v>1667</v>
      </c>
      <c r="B18" s="226" t="s">
        <v>1668</v>
      </c>
      <c r="C18" s="227" t="s">
        <v>1669</v>
      </c>
      <c r="D18" s="229">
        <v>7200</v>
      </c>
      <c r="E18" s="229">
        <v>6840</v>
      </c>
      <c r="F18" s="61" t="s">
        <v>471</v>
      </c>
      <c r="G18" s="61" t="s">
        <v>471</v>
      </c>
      <c r="H18" s="229">
        <v>270</v>
      </c>
      <c r="I18" s="228" t="s">
        <v>1053</v>
      </c>
      <c r="J18" s="228" t="s">
        <v>1643</v>
      </c>
    </row>
    <row r="19" spans="1:10">
      <c r="A19" s="230" t="s">
        <v>1670</v>
      </c>
      <c r="B19" s="230" t="s">
        <v>1671</v>
      </c>
      <c r="C19" s="231" t="s">
        <v>1672</v>
      </c>
      <c r="D19" s="233">
        <v>8820</v>
      </c>
      <c r="E19" s="233">
        <v>8379</v>
      </c>
      <c r="F19" s="61" t="s">
        <v>471</v>
      </c>
      <c r="G19" s="61" t="s">
        <v>471</v>
      </c>
      <c r="H19" s="233">
        <v>270</v>
      </c>
      <c r="I19" s="232" t="s">
        <v>1053</v>
      </c>
      <c r="J19" s="232" t="s">
        <v>1651</v>
      </c>
    </row>
    <row r="20" spans="1:10" ht="43.5">
      <c r="A20" s="226" t="s">
        <v>1673</v>
      </c>
      <c r="B20" s="226" t="s">
        <v>1674</v>
      </c>
      <c r="C20" s="227" t="s">
        <v>1675</v>
      </c>
      <c r="D20" s="229">
        <v>6200</v>
      </c>
      <c r="E20" s="229">
        <v>5890</v>
      </c>
      <c r="F20" s="61" t="s">
        <v>471</v>
      </c>
      <c r="G20" s="61" t="s">
        <v>471</v>
      </c>
      <c r="H20" s="229">
        <v>420</v>
      </c>
      <c r="I20" s="228" t="s">
        <v>1053</v>
      </c>
      <c r="J20" s="228" t="s">
        <v>1651</v>
      </c>
    </row>
    <row r="21" spans="1:10" ht="29">
      <c r="A21" s="230" t="s">
        <v>1676</v>
      </c>
      <c r="B21" s="230" t="s">
        <v>1677</v>
      </c>
      <c r="C21" s="231" t="s">
        <v>1678</v>
      </c>
      <c r="D21" s="233">
        <v>15720</v>
      </c>
      <c r="E21" s="233">
        <v>14934</v>
      </c>
      <c r="F21" s="61" t="s">
        <v>471</v>
      </c>
      <c r="G21" s="61" t="s">
        <v>471</v>
      </c>
      <c r="H21" s="233">
        <v>420</v>
      </c>
      <c r="I21" s="232" t="s">
        <v>1053</v>
      </c>
      <c r="J21" s="232" t="s">
        <v>1651</v>
      </c>
    </row>
    <row r="22" spans="1:10">
      <c r="A22" s="226" t="s">
        <v>1679</v>
      </c>
      <c r="B22" s="226" t="s">
        <v>1680</v>
      </c>
      <c r="C22" s="227" t="s">
        <v>1681</v>
      </c>
      <c r="D22" s="229">
        <v>8740</v>
      </c>
      <c r="E22" s="229">
        <v>8303</v>
      </c>
      <c r="F22" s="61" t="s">
        <v>471</v>
      </c>
      <c r="G22" s="61" t="s">
        <v>471</v>
      </c>
      <c r="H22" s="229">
        <v>500</v>
      </c>
      <c r="I22" s="228"/>
      <c r="J22" s="228" t="s">
        <v>1682</v>
      </c>
    </row>
    <row r="23" spans="1:10">
      <c r="B23"/>
      <c r="C23"/>
      <c r="D23"/>
      <c r="E23"/>
      <c r="F23"/>
      <c r="G23"/>
      <c r="H23"/>
      <c r="I23"/>
    </row>
    <row r="24" spans="1:10" ht="26">
      <c r="A24" s="288" t="s">
        <v>1683</v>
      </c>
      <c r="B24"/>
      <c r="C24"/>
      <c r="D24"/>
      <c r="E24"/>
      <c r="F24"/>
      <c r="G24"/>
      <c r="H24"/>
      <c r="I24"/>
    </row>
    <row r="25" spans="1:10" ht="43.5">
      <c r="A25" s="224" t="s">
        <v>1120</v>
      </c>
      <c r="B25" s="224" t="s">
        <v>1119</v>
      </c>
      <c r="C25" s="225" t="s">
        <v>167</v>
      </c>
      <c r="D25" s="225" t="s">
        <v>243</v>
      </c>
      <c r="E25" s="225" t="s">
        <v>1633</v>
      </c>
      <c r="F25" s="225" t="s">
        <v>1634</v>
      </c>
    </row>
    <row r="26" spans="1:10" ht="58">
      <c r="A26" s="226" t="s">
        <v>1684</v>
      </c>
      <c r="B26" s="226" t="s">
        <v>1685</v>
      </c>
      <c r="C26" s="227" t="s">
        <v>1686</v>
      </c>
      <c r="D26" s="229">
        <v>920</v>
      </c>
      <c r="E26" s="229">
        <v>874</v>
      </c>
      <c r="F26" s="61" t="s">
        <v>471</v>
      </c>
      <c r="H26" s="415"/>
    </row>
    <row r="27" spans="1:10" ht="43.5">
      <c r="A27" s="230" t="s">
        <v>1687</v>
      </c>
      <c r="B27" s="230" t="s">
        <v>1688</v>
      </c>
      <c r="C27" s="231" t="s">
        <v>1689</v>
      </c>
      <c r="D27" s="233">
        <v>1780</v>
      </c>
      <c r="E27" s="233">
        <v>1691</v>
      </c>
      <c r="F27" s="61" t="s">
        <v>471</v>
      </c>
    </row>
    <row r="28" spans="1:10" ht="43.5">
      <c r="A28" s="226" t="s">
        <v>1690</v>
      </c>
      <c r="B28" s="226" t="s">
        <v>1691</v>
      </c>
      <c r="C28" s="227" t="s">
        <v>1692</v>
      </c>
      <c r="D28" s="229">
        <v>2590</v>
      </c>
      <c r="E28" s="229">
        <v>2460.5</v>
      </c>
      <c r="F28" s="61" t="s">
        <v>471</v>
      </c>
    </row>
    <row r="29" spans="1:10" ht="43.5">
      <c r="A29" s="230" t="s">
        <v>1693</v>
      </c>
      <c r="B29" s="230" t="s">
        <v>1694</v>
      </c>
      <c r="C29" s="231" t="s">
        <v>1695</v>
      </c>
      <c r="D29" s="233">
        <v>4190</v>
      </c>
      <c r="E29" s="233">
        <v>3980.5</v>
      </c>
      <c r="F29" s="61" t="s">
        <v>471</v>
      </c>
    </row>
    <row r="30" spans="1:10">
      <c r="A30" s="226" t="s">
        <v>1696</v>
      </c>
      <c r="B30" s="226" t="s">
        <v>1697</v>
      </c>
      <c r="C30" s="227" t="s">
        <v>1698</v>
      </c>
      <c r="D30" s="229">
        <v>920</v>
      </c>
      <c r="E30" s="229">
        <v>874</v>
      </c>
      <c r="F30" s="61" t="s">
        <v>471</v>
      </c>
    </row>
    <row r="31" spans="1:10" ht="58">
      <c r="A31" s="230" t="s">
        <v>1699</v>
      </c>
      <c r="B31" s="230" t="s">
        <v>1700</v>
      </c>
      <c r="C31" s="231" t="s">
        <v>1701</v>
      </c>
      <c r="D31" s="233">
        <v>920</v>
      </c>
      <c r="E31" s="233">
        <v>874</v>
      </c>
      <c r="F31" s="61" t="s">
        <v>471</v>
      </c>
    </row>
    <row r="32" spans="1:10" ht="43.5">
      <c r="A32" s="226" t="s">
        <v>1702</v>
      </c>
      <c r="B32" s="226" t="s">
        <v>1703</v>
      </c>
      <c r="C32" s="227" t="s">
        <v>1704</v>
      </c>
      <c r="D32" s="229">
        <v>1780</v>
      </c>
      <c r="E32" s="229">
        <v>1691</v>
      </c>
      <c r="F32" s="61" t="s">
        <v>471</v>
      </c>
    </row>
    <row r="33" spans="1:10" ht="43.5">
      <c r="A33" s="230" t="s">
        <v>1705</v>
      </c>
      <c r="B33" s="230" t="s">
        <v>1706</v>
      </c>
      <c r="C33" s="231" t="s">
        <v>1707</v>
      </c>
      <c r="D33" s="233">
        <v>2590</v>
      </c>
      <c r="E33" s="233">
        <v>2460.5</v>
      </c>
      <c r="F33" s="61" t="s">
        <v>471</v>
      </c>
    </row>
    <row r="34" spans="1:10" ht="43.5">
      <c r="A34" s="226" t="s">
        <v>1708</v>
      </c>
      <c r="B34" s="226" t="s">
        <v>1709</v>
      </c>
      <c r="C34" s="227" t="s">
        <v>1710</v>
      </c>
      <c r="D34" s="229">
        <v>4190</v>
      </c>
      <c r="E34" s="229">
        <v>3980.5</v>
      </c>
      <c r="F34" s="61" t="s">
        <v>471</v>
      </c>
    </row>
    <row r="35" spans="1:10">
      <c r="B35"/>
      <c r="C35"/>
      <c r="D35"/>
      <c r="E35"/>
      <c r="F35"/>
      <c r="G35"/>
      <c r="H35"/>
      <c r="I35"/>
    </row>
    <row r="36" spans="1:10" ht="26">
      <c r="A36" s="288" t="s">
        <v>526</v>
      </c>
      <c r="B36"/>
      <c r="C36"/>
      <c r="D36"/>
      <c r="E36"/>
      <c r="F36"/>
      <c r="G36"/>
      <c r="H36"/>
      <c r="I36"/>
    </row>
    <row r="37" spans="1:10" ht="43.5">
      <c r="A37" s="224" t="s">
        <v>1120</v>
      </c>
      <c r="B37" s="224" t="s">
        <v>1119</v>
      </c>
      <c r="C37" s="225" t="s">
        <v>167</v>
      </c>
      <c r="D37" s="225" t="s">
        <v>243</v>
      </c>
      <c r="E37" s="225" t="s">
        <v>1633</v>
      </c>
      <c r="F37" s="225" t="s">
        <v>1634</v>
      </c>
      <c r="G37" s="225" t="s">
        <v>1635</v>
      </c>
      <c r="H37" s="225" t="s">
        <v>1636</v>
      </c>
    </row>
    <row r="38" spans="1:10">
      <c r="A38" s="230" t="s">
        <v>1711</v>
      </c>
      <c r="B38" s="230" t="s">
        <v>1712</v>
      </c>
      <c r="C38" s="231" t="s">
        <v>1713</v>
      </c>
      <c r="D38" s="233" t="s">
        <v>471</v>
      </c>
      <c r="E38" s="233"/>
      <c r="F38" s="233"/>
      <c r="G38" s="233"/>
      <c r="H38" s="233"/>
    </row>
    <row r="39" spans="1:10" ht="43.5">
      <c r="A39" s="226" t="s">
        <v>1714</v>
      </c>
      <c r="B39" s="226" t="s">
        <v>1715</v>
      </c>
      <c r="C39" s="227" t="s">
        <v>1714</v>
      </c>
      <c r="D39" s="229">
        <v>2200</v>
      </c>
      <c r="E39" s="229">
        <v>2090</v>
      </c>
      <c r="F39" s="61" t="s">
        <v>471</v>
      </c>
      <c r="G39" s="229" t="s">
        <v>1081</v>
      </c>
      <c r="H39" s="229" t="s">
        <v>1716</v>
      </c>
    </row>
    <row r="40" spans="1:10">
      <c r="A40" s="230" t="s">
        <v>1717</v>
      </c>
      <c r="B40" s="230" t="s">
        <v>1718</v>
      </c>
      <c r="C40" s="231" t="s">
        <v>1717</v>
      </c>
      <c r="D40" s="61" t="s">
        <v>471</v>
      </c>
      <c r="E40" s="61" t="s">
        <v>471</v>
      </c>
      <c r="F40" s="61" t="s">
        <v>471</v>
      </c>
      <c r="G40" s="233"/>
      <c r="H40" s="233"/>
    </row>
    <row r="41" spans="1:10">
      <c r="A41" s="226" t="s">
        <v>1719</v>
      </c>
      <c r="B41" s="226" t="s">
        <v>1720</v>
      </c>
      <c r="C41" s="227" t="s">
        <v>1719</v>
      </c>
      <c r="D41" s="61" t="s">
        <v>471</v>
      </c>
      <c r="E41" s="61" t="s">
        <v>471</v>
      </c>
      <c r="F41" s="61" t="s">
        <v>471</v>
      </c>
      <c r="G41" s="229"/>
      <c r="H41" s="229"/>
    </row>
    <row r="42" spans="1:10">
      <c r="A42" s="230" t="s">
        <v>1721</v>
      </c>
      <c r="B42" s="230" t="s">
        <v>1722</v>
      </c>
      <c r="C42" s="231" t="s">
        <v>1721</v>
      </c>
      <c r="D42" s="61" t="s">
        <v>471</v>
      </c>
      <c r="E42" s="61" t="s">
        <v>471</v>
      </c>
      <c r="F42" s="61" t="s">
        <v>471</v>
      </c>
      <c r="G42" s="233"/>
      <c r="H42" s="233"/>
    </row>
    <row r="44" spans="1:10" ht="26">
      <c r="A44" s="288" t="s">
        <v>1723</v>
      </c>
    </row>
    <row r="45" spans="1:10" ht="43.5">
      <c r="A45" s="224" t="s">
        <v>1120</v>
      </c>
      <c r="B45" s="224" t="s">
        <v>1119</v>
      </c>
      <c r="C45" s="225" t="s">
        <v>167</v>
      </c>
      <c r="D45" s="225" t="s">
        <v>243</v>
      </c>
      <c r="E45" s="225" t="s">
        <v>1633</v>
      </c>
      <c r="F45" s="225" t="s">
        <v>1634</v>
      </c>
      <c r="J45" s="18"/>
    </row>
    <row r="46" spans="1:10">
      <c r="A46" s="226" t="s">
        <v>1724</v>
      </c>
      <c r="B46" s="226" t="s">
        <v>1725</v>
      </c>
      <c r="C46" s="227" t="s">
        <v>1726</v>
      </c>
      <c r="D46" s="229">
        <v>225</v>
      </c>
      <c r="E46" s="229">
        <v>213.75</v>
      </c>
      <c r="F46" s="61" t="s">
        <v>471</v>
      </c>
    </row>
    <row r="47" spans="1:10">
      <c r="A47" s="230" t="s">
        <v>1727</v>
      </c>
      <c r="B47" s="230" t="s">
        <v>1728</v>
      </c>
      <c r="C47" s="231" t="s">
        <v>1729</v>
      </c>
      <c r="D47" s="233">
        <v>650</v>
      </c>
      <c r="E47" s="233">
        <v>617.5</v>
      </c>
      <c r="F47" s="61" t="s">
        <v>471</v>
      </c>
    </row>
    <row r="48" spans="1:10" ht="26.25" customHeight="1">
      <c r="A48" s="226" t="s">
        <v>1730</v>
      </c>
      <c r="B48" s="226" t="s">
        <v>1731</v>
      </c>
      <c r="C48" s="227" t="s">
        <v>1732</v>
      </c>
      <c r="D48" s="229">
        <v>1150</v>
      </c>
      <c r="E48" s="229">
        <v>1092.5</v>
      </c>
      <c r="F48" s="61" t="s">
        <v>471</v>
      </c>
    </row>
  </sheetData>
  <mergeCells count="6">
    <mergeCell ref="A1:B1"/>
    <mergeCell ref="C1:F1"/>
    <mergeCell ref="G1:I1"/>
    <mergeCell ref="A6:C6"/>
    <mergeCell ref="A2:J2"/>
    <mergeCell ref="A5:J5"/>
  </mergeCells>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DB4287-C2E5-49C5-B24F-FA27571A8384}">
  <sheetPr>
    <tabColor rgb="FFFFFF00"/>
  </sheetPr>
  <dimension ref="A9:I27"/>
  <sheetViews>
    <sheetView workbookViewId="0">
      <selection activeCell="B19" sqref="B19"/>
    </sheetView>
  </sheetViews>
  <sheetFormatPr defaultRowHeight="14.5"/>
  <cols>
    <col min="1" max="1" width="31.26953125" customWidth="1"/>
    <col min="2" max="2" width="71.81640625" customWidth="1"/>
    <col min="4" max="4" width="24.1796875" customWidth="1"/>
    <col min="5" max="5" width="15.7265625" customWidth="1"/>
    <col min="8" max="8" width="15" customWidth="1"/>
    <col min="9" max="9" width="15.26953125" customWidth="1"/>
  </cols>
  <sheetData>
    <row r="9" spans="1:9" ht="25.5">
      <c r="A9" s="523" t="s">
        <v>2285</v>
      </c>
      <c r="B9" s="523"/>
      <c r="C9" s="523"/>
      <c r="D9" s="523"/>
      <c r="E9" s="70"/>
      <c r="F9" s="70"/>
    </row>
    <row r="10" spans="1:9" ht="25.5">
      <c r="A10" s="123" t="s">
        <v>2312</v>
      </c>
      <c r="B10" s="161"/>
      <c r="C10" s="161"/>
      <c r="D10" s="161"/>
      <c r="E10" s="70"/>
      <c r="F10" s="70"/>
    </row>
    <row r="11" spans="1:9" ht="25.5">
      <c r="A11" s="123" t="s">
        <v>2313</v>
      </c>
      <c r="B11" s="161"/>
      <c r="C11" s="161"/>
      <c r="D11" s="161"/>
      <c r="E11" s="70"/>
      <c r="F11" s="70"/>
    </row>
    <row r="12" spans="1:9" ht="25.5">
      <c r="A12" s="161" t="s">
        <v>165</v>
      </c>
      <c r="B12" s="161"/>
      <c r="C12" s="161"/>
      <c r="D12" s="161"/>
      <c r="E12" s="70"/>
      <c r="F12" s="70"/>
    </row>
    <row r="13" spans="1:9" ht="195.75" customHeight="1">
      <c r="A13" s="524" t="s">
        <v>2286</v>
      </c>
      <c r="B13" s="525"/>
      <c r="C13" s="525"/>
      <c r="D13" s="525"/>
      <c r="E13" s="525"/>
      <c r="F13" s="525"/>
    </row>
    <row r="16" spans="1:9">
      <c r="A16" s="418" t="s">
        <v>1119</v>
      </c>
      <c r="B16" s="418" t="s">
        <v>167</v>
      </c>
      <c r="C16" s="418" t="s">
        <v>2259</v>
      </c>
      <c r="D16" s="418" t="s">
        <v>2260</v>
      </c>
      <c r="E16" s="418" t="s">
        <v>1453</v>
      </c>
      <c r="F16" s="419" t="s">
        <v>2261</v>
      </c>
      <c r="G16" s="418" t="s">
        <v>243</v>
      </c>
      <c r="H16" s="418" t="s">
        <v>2262</v>
      </c>
      <c r="I16" s="419" t="s">
        <v>2263</v>
      </c>
    </row>
    <row r="17" spans="1:9">
      <c r="A17" s="46" t="s">
        <v>2264</v>
      </c>
      <c r="B17" s="420" t="s">
        <v>2265</v>
      </c>
      <c r="C17" s="46" t="s">
        <v>2266</v>
      </c>
      <c r="D17" s="290" t="s">
        <v>2267</v>
      </c>
      <c r="E17" s="58" t="s">
        <v>2288</v>
      </c>
      <c r="F17" s="21"/>
      <c r="G17" s="33">
        <v>1184</v>
      </c>
      <c r="H17" s="97">
        <v>150</v>
      </c>
      <c r="I17" s="25">
        <v>2</v>
      </c>
    </row>
    <row r="18" spans="1:9" ht="43.5">
      <c r="A18" s="9" t="s">
        <v>2268</v>
      </c>
      <c r="B18" s="95" t="s">
        <v>248</v>
      </c>
      <c r="C18" s="95" t="s">
        <v>2269</v>
      </c>
      <c r="D18" s="290" t="s">
        <v>2270</v>
      </c>
      <c r="E18" s="58" t="s">
        <v>2271</v>
      </c>
      <c r="F18" s="21" t="s">
        <v>171</v>
      </c>
      <c r="G18" s="96">
        <v>12999</v>
      </c>
      <c r="H18" s="97">
        <v>4500</v>
      </c>
      <c r="I18" s="25">
        <v>2</v>
      </c>
    </row>
    <row r="19" spans="1:9">
      <c r="A19" t="s">
        <v>2272</v>
      </c>
      <c r="B19" s="95" t="s">
        <v>2273</v>
      </c>
      <c r="C19" s="95" t="s">
        <v>2269</v>
      </c>
      <c r="D19" s="290" t="s">
        <v>2267</v>
      </c>
      <c r="E19" s="58" t="s">
        <v>2288</v>
      </c>
      <c r="F19" s="21"/>
      <c r="G19" s="96"/>
      <c r="H19" s="97">
        <v>100</v>
      </c>
      <c r="I19" s="25">
        <v>1</v>
      </c>
    </row>
    <row r="20" spans="1:9">
      <c r="A20" s="9" t="s">
        <v>2274</v>
      </c>
      <c r="B20" s="46" t="s">
        <v>268</v>
      </c>
      <c r="C20" s="46" t="s">
        <v>2269</v>
      </c>
      <c r="D20" s="290" t="s">
        <v>2267</v>
      </c>
      <c r="E20" s="58" t="s">
        <v>2288</v>
      </c>
      <c r="F20" s="21"/>
      <c r="G20" s="96">
        <v>1469</v>
      </c>
      <c r="H20" s="97">
        <v>500</v>
      </c>
      <c r="I20" s="25">
        <v>3</v>
      </c>
    </row>
    <row r="21" spans="1:9" ht="29">
      <c r="A21" s="22" t="s">
        <v>2275</v>
      </c>
      <c r="B21" s="10" t="s">
        <v>2276</v>
      </c>
      <c r="C21" s="46" t="s">
        <v>2266</v>
      </c>
      <c r="D21" s="290" t="s">
        <v>2267</v>
      </c>
      <c r="E21" s="58" t="s">
        <v>2288</v>
      </c>
      <c r="F21" s="21" t="s">
        <v>171</v>
      </c>
      <c r="G21" s="421">
        <v>1615</v>
      </c>
      <c r="H21" s="97">
        <v>300</v>
      </c>
      <c r="I21" s="25">
        <v>1</v>
      </c>
    </row>
    <row r="22" spans="1:9" ht="29">
      <c r="A22" s="22" t="s">
        <v>2277</v>
      </c>
      <c r="B22" s="10" t="s">
        <v>2278</v>
      </c>
      <c r="C22" s="46" t="s">
        <v>2266</v>
      </c>
      <c r="D22" s="290" t="s">
        <v>2267</v>
      </c>
      <c r="E22" s="58" t="s">
        <v>2288</v>
      </c>
      <c r="F22" s="21" t="s">
        <v>171</v>
      </c>
      <c r="G22" s="421">
        <v>1615</v>
      </c>
      <c r="H22" s="97">
        <v>300</v>
      </c>
      <c r="I22" s="25">
        <v>2</v>
      </c>
    </row>
    <row r="23" spans="1:9" ht="29">
      <c r="A23" s="22" t="s">
        <v>2279</v>
      </c>
      <c r="B23" s="10" t="s">
        <v>2280</v>
      </c>
      <c r="C23" s="46" t="s">
        <v>2269</v>
      </c>
      <c r="D23" s="290" t="s">
        <v>2267</v>
      </c>
      <c r="E23" s="58" t="s">
        <v>2271</v>
      </c>
      <c r="F23" s="21" t="s">
        <v>171</v>
      </c>
      <c r="G23" s="421">
        <v>4495</v>
      </c>
      <c r="H23" s="526">
        <v>3000</v>
      </c>
      <c r="I23" s="25">
        <v>1</v>
      </c>
    </row>
    <row r="24" spans="1:9" ht="29">
      <c r="A24" s="22" t="s">
        <v>2281</v>
      </c>
      <c r="B24" s="10" t="s">
        <v>2282</v>
      </c>
      <c r="C24" s="46" t="s">
        <v>2269</v>
      </c>
      <c r="D24" s="290" t="s">
        <v>2267</v>
      </c>
      <c r="E24" s="58" t="s">
        <v>2271</v>
      </c>
      <c r="F24" s="21" t="s">
        <v>171</v>
      </c>
      <c r="G24" s="140">
        <v>4400</v>
      </c>
      <c r="H24" s="527"/>
      <c r="I24" s="25">
        <v>1</v>
      </c>
    </row>
    <row r="25" spans="1:9" ht="62.25" customHeight="1">
      <c r="A25" s="22" t="s">
        <v>2283</v>
      </c>
      <c r="B25" s="10" t="s">
        <v>2284</v>
      </c>
      <c r="C25" s="46" t="s">
        <v>2269</v>
      </c>
      <c r="D25" s="290" t="s">
        <v>2267</v>
      </c>
      <c r="E25" s="58" t="s">
        <v>2271</v>
      </c>
      <c r="F25" s="21" t="s">
        <v>171</v>
      </c>
      <c r="G25" s="140">
        <v>8895</v>
      </c>
      <c r="H25" s="97">
        <v>3000</v>
      </c>
      <c r="I25" s="25">
        <v>1</v>
      </c>
    </row>
    <row r="26" spans="1:9" ht="62.25" customHeight="1"/>
    <row r="27" spans="1:9" ht="62.25" customHeight="1"/>
  </sheetData>
  <mergeCells count="3">
    <mergeCell ref="A9:D9"/>
    <mergeCell ref="A13:F13"/>
    <mergeCell ref="H23:H24"/>
  </mergeCells>
  <hyperlinks>
    <hyperlink ref="F18" r:id="rId1" xr:uid="{98FD481D-1460-4075-A6AC-BE7913E99E65}"/>
    <hyperlink ref="F21" r:id="rId2" xr:uid="{BDC18CBD-5700-4731-9A8D-B19CF6021E04}"/>
    <hyperlink ref="F23:F25" r:id="rId3" display="Link" xr:uid="{1AEA44A5-0C98-4FF8-A05D-7DD13DBA8B42}"/>
    <hyperlink ref="F22" r:id="rId4" xr:uid="{3C10D12A-C38E-423D-BE55-4DCC6C1F2E62}"/>
  </hyperlinks>
  <pageMargins left="0.7" right="0.7" top="0.75" bottom="0.75" header="0.3" footer="0.3"/>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4283E6-75C6-40CC-B806-56A9535FA9DE}">
  <sheetPr>
    <tabColor theme="9"/>
  </sheetPr>
  <dimension ref="A10:K102"/>
  <sheetViews>
    <sheetView zoomScale="87" zoomScaleNormal="115" workbookViewId="0">
      <selection activeCell="E86" sqref="E86"/>
    </sheetView>
  </sheetViews>
  <sheetFormatPr defaultRowHeight="14.5"/>
  <cols>
    <col min="1" max="1" width="30" bestFit="1" customWidth="1"/>
    <col min="2" max="2" width="22.453125" customWidth="1"/>
    <col min="3" max="3" width="83.453125" customWidth="1"/>
    <col min="4" max="5" width="19.54296875" customWidth="1"/>
    <col min="6" max="6" width="15.453125" customWidth="1"/>
    <col min="7" max="7" width="16.453125" customWidth="1"/>
    <col min="8" max="8" width="9.81640625" bestFit="1" customWidth="1"/>
    <col min="9" max="11" width="8.54296875" style="70"/>
  </cols>
  <sheetData>
    <row r="10" spans="1:8">
      <c r="A10" s="11" t="s">
        <v>14</v>
      </c>
      <c r="B10" s="11"/>
      <c r="C10" s="11"/>
      <c r="D10" s="1" t="s">
        <v>15</v>
      </c>
      <c r="E10" s="190" t="s">
        <v>16</v>
      </c>
      <c r="F10" s="119" t="s">
        <v>17</v>
      </c>
      <c r="G10" s="119" t="s">
        <v>18</v>
      </c>
      <c r="H10" s="119" t="s">
        <v>19</v>
      </c>
    </row>
    <row r="11" spans="1:8" ht="29">
      <c r="A11" s="12" t="s">
        <v>20</v>
      </c>
      <c r="B11" s="12" t="s">
        <v>14</v>
      </c>
      <c r="C11" s="10" t="s">
        <v>21</v>
      </c>
      <c r="D11" s="270">
        <v>21</v>
      </c>
      <c r="E11" s="270">
        <v>15</v>
      </c>
      <c r="F11" s="270">
        <v>13</v>
      </c>
      <c r="G11" s="270">
        <v>10</v>
      </c>
      <c r="H11" s="270" t="s">
        <v>22</v>
      </c>
    </row>
    <row r="12" spans="1:8" ht="29">
      <c r="A12" s="12" t="s">
        <v>23</v>
      </c>
      <c r="B12" s="12" t="s">
        <v>14</v>
      </c>
      <c r="C12" s="10" t="s">
        <v>24</v>
      </c>
      <c r="D12" s="270">
        <v>56</v>
      </c>
      <c r="E12" s="270">
        <v>43</v>
      </c>
      <c r="F12" s="270">
        <v>34</v>
      </c>
      <c r="G12" s="270">
        <v>26</v>
      </c>
      <c r="H12" s="270" t="s">
        <v>22</v>
      </c>
    </row>
    <row r="13" spans="1:8" ht="29">
      <c r="A13" s="12" t="s">
        <v>25</v>
      </c>
      <c r="B13" s="12" t="s">
        <v>14</v>
      </c>
      <c r="C13" s="10" t="s">
        <v>26</v>
      </c>
      <c r="D13" s="270">
        <v>86</v>
      </c>
      <c r="E13" s="270">
        <v>66</v>
      </c>
      <c r="F13" s="270">
        <v>53</v>
      </c>
      <c r="G13" s="270">
        <v>40</v>
      </c>
      <c r="H13" s="270" t="s">
        <v>22</v>
      </c>
    </row>
    <row r="14" spans="1:8">
      <c r="D14" s="271"/>
      <c r="E14" s="271"/>
      <c r="F14" s="271"/>
      <c r="G14" s="271"/>
    </row>
    <row r="15" spans="1:8" ht="29">
      <c r="A15" s="12" t="s">
        <v>27</v>
      </c>
      <c r="B15" s="12" t="s">
        <v>14</v>
      </c>
      <c r="C15" s="10" t="s">
        <v>28</v>
      </c>
      <c r="D15" s="270">
        <v>15</v>
      </c>
      <c r="E15" s="270">
        <v>11</v>
      </c>
      <c r="F15" s="270">
        <v>9</v>
      </c>
      <c r="G15" s="270">
        <v>7</v>
      </c>
      <c r="H15" s="270" t="s">
        <v>22</v>
      </c>
    </row>
    <row r="16" spans="1:8" ht="29">
      <c r="A16" s="12" t="s">
        <v>29</v>
      </c>
      <c r="B16" s="12" t="s">
        <v>14</v>
      </c>
      <c r="C16" s="10" t="s">
        <v>30</v>
      </c>
      <c r="D16" s="270">
        <v>41</v>
      </c>
      <c r="E16" s="270">
        <v>31</v>
      </c>
      <c r="F16" s="270">
        <v>25</v>
      </c>
      <c r="G16" s="270">
        <v>19</v>
      </c>
      <c r="H16" s="270" t="s">
        <v>22</v>
      </c>
    </row>
    <row r="17" spans="1:8" ht="29">
      <c r="A17" s="12" t="s">
        <v>31</v>
      </c>
      <c r="B17" s="12" t="s">
        <v>14</v>
      </c>
      <c r="C17" s="10" t="s">
        <v>32</v>
      </c>
      <c r="D17" s="270">
        <v>62</v>
      </c>
      <c r="E17" s="270">
        <v>47</v>
      </c>
      <c r="F17" s="270">
        <v>38</v>
      </c>
      <c r="G17" s="270">
        <v>28</v>
      </c>
      <c r="H17" s="270" t="s">
        <v>22</v>
      </c>
    </row>
    <row r="18" spans="1:8">
      <c r="D18" s="271"/>
      <c r="E18" s="271"/>
      <c r="F18" s="271"/>
      <c r="G18" s="271"/>
    </row>
    <row r="19" spans="1:8" ht="29">
      <c r="A19" s="46" t="s">
        <v>33</v>
      </c>
      <c r="B19" s="12" t="s">
        <v>14</v>
      </c>
      <c r="C19" s="10" t="s">
        <v>34</v>
      </c>
      <c r="D19" s="270">
        <v>13</v>
      </c>
      <c r="E19" s="270">
        <v>10</v>
      </c>
      <c r="F19" s="270">
        <v>8</v>
      </c>
      <c r="G19" s="270">
        <v>6</v>
      </c>
      <c r="H19" s="270" t="s">
        <v>22</v>
      </c>
    </row>
    <row r="20" spans="1:8" ht="29">
      <c r="A20" s="46" t="s">
        <v>35</v>
      </c>
      <c r="B20" s="12" t="s">
        <v>14</v>
      </c>
      <c r="C20" s="10" t="s">
        <v>36</v>
      </c>
      <c r="D20" s="270">
        <v>36</v>
      </c>
      <c r="E20" s="270">
        <v>27</v>
      </c>
      <c r="F20" s="270">
        <v>21</v>
      </c>
      <c r="G20" s="270">
        <v>16</v>
      </c>
      <c r="H20" s="270" t="s">
        <v>22</v>
      </c>
    </row>
    <row r="21" spans="1:8" ht="29">
      <c r="A21" s="46" t="s">
        <v>37</v>
      </c>
      <c r="B21" s="12" t="s">
        <v>14</v>
      </c>
      <c r="C21" s="10" t="s">
        <v>38</v>
      </c>
      <c r="D21" s="270">
        <v>54</v>
      </c>
      <c r="E21" s="270">
        <v>41</v>
      </c>
      <c r="F21" s="270">
        <v>33</v>
      </c>
      <c r="G21" s="270">
        <v>25</v>
      </c>
      <c r="H21" s="270" t="s">
        <v>22</v>
      </c>
    </row>
    <row r="22" spans="1:8">
      <c r="D22" s="271"/>
      <c r="E22" s="271"/>
      <c r="F22" s="271"/>
      <c r="G22" s="271"/>
    </row>
    <row r="23" spans="1:8" ht="29">
      <c r="A23" s="12" t="s">
        <v>39</v>
      </c>
      <c r="B23" s="12" t="s">
        <v>14</v>
      </c>
      <c r="C23" s="10" t="s">
        <v>40</v>
      </c>
      <c r="D23" s="270">
        <v>13</v>
      </c>
      <c r="E23" s="270">
        <v>10</v>
      </c>
      <c r="F23" s="270">
        <v>8</v>
      </c>
      <c r="G23" s="270">
        <v>6</v>
      </c>
      <c r="H23" s="270" t="s">
        <v>22</v>
      </c>
    </row>
    <row r="24" spans="1:8" ht="29">
      <c r="A24" s="12" t="s">
        <v>41</v>
      </c>
      <c r="B24" s="12" t="s">
        <v>14</v>
      </c>
      <c r="C24" s="10" t="s">
        <v>42</v>
      </c>
      <c r="D24" s="270">
        <v>36</v>
      </c>
      <c r="E24" s="270">
        <v>27</v>
      </c>
      <c r="F24" s="270">
        <v>21</v>
      </c>
      <c r="G24" s="270">
        <v>16</v>
      </c>
      <c r="H24" s="270" t="s">
        <v>22</v>
      </c>
    </row>
    <row r="25" spans="1:8" ht="29">
      <c r="A25" s="12" t="s">
        <v>43</v>
      </c>
      <c r="B25" s="12" t="s">
        <v>14</v>
      </c>
      <c r="C25" s="10" t="s">
        <v>44</v>
      </c>
      <c r="D25" s="270">
        <v>54</v>
      </c>
      <c r="E25" s="270">
        <v>41</v>
      </c>
      <c r="F25" s="270">
        <v>33</v>
      </c>
      <c r="G25" s="270">
        <v>25</v>
      </c>
      <c r="H25" s="270" t="s">
        <v>22</v>
      </c>
    </row>
    <row r="26" spans="1:8">
      <c r="D26" s="271"/>
      <c r="E26" s="271"/>
      <c r="F26" s="271"/>
      <c r="G26" s="271"/>
    </row>
    <row r="27" spans="1:8" ht="29">
      <c r="A27" s="12" t="s">
        <v>45</v>
      </c>
      <c r="B27" s="12" t="s">
        <v>14</v>
      </c>
      <c r="C27" s="10" t="s">
        <v>46</v>
      </c>
      <c r="D27" s="270">
        <v>45</v>
      </c>
      <c r="E27" s="270">
        <v>34</v>
      </c>
      <c r="F27" s="270">
        <v>28</v>
      </c>
      <c r="G27" s="270">
        <v>21</v>
      </c>
      <c r="H27" s="270" t="s">
        <v>22</v>
      </c>
    </row>
    <row r="28" spans="1:8" ht="29">
      <c r="A28" s="12" t="s">
        <v>47</v>
      </c>
      <c r="B28" s="12" t="s">
        <v>14</v>
      </c>
      <c r="C28" s="10" t="s">
        <v>48</v>
      </c>
      <c r="D28" s="270">
        <v>124</v>
      </c>
      <c r="E28" s="270">
        <v>95</v>
      </c>
      <c r="F28" s="270">
        <v>76</v>
      </c>
      <c r="G28" s="270">
        <v>57</v>
      </c>
      <c r="H28" s="270" t="s">
        <v>22</v>
      </c>
    </row>
    <row r="29" spans="1:8" ht="29">
      <c r="A29" s="12" t="s">
        <v>49</v>
      </c>
      <c r="B29" s="12" t="s">
        <v>14</v>
      </c>
      <c r="C29" s="10" t="s">
        <v>50</v>
      </c>
      <c r="D29" s="270">
        <v>192</v>
      </c>
      <c r="E29" s="270">
        <v>147</v>
      </c>
      <c r="F29" s="270">
        <v>118</v>
      </c>
      <c r="G29" s="270">
        <v>88</v>
      </c>
      <c r="H29" s="270" t="s">
        <v>22</v>
      </c>
    </row>
    <row r="30" spans="1:8">
      <c r="D30" s="271"/>
      <c r="E30" s="271"/>
      <c r="F30" s="271"/>
      <c r="G30" s="271"/>
    </row>
    <row r="31" spans="1:8" ht="29">
      <c r="A31" s="12" t="s">
        <v>51</v>
      </c>
      <c r="B31" s="12" t="s">
        <v>14</v>
      </c>
      <c r="C31" s="10" t="s">
        <v>52</v>
      </c>
      <c r="D31" s="270">
        <v>80</v>
      </c>
      <c r="E31" s="270">
        <v>61</v>
      </c>
      <c r="F31" s="270">
        <v>49</v>
      </c>
      <c r="G31" s="270">
        <v>37</v>
      </c>
      <c r="H31" s="270" t="s">
        <v>22</v>
      </c>
    </row>
    <row r="32" spans="1:8" ht="29">
      <c r="A32" s="12" t="s">
        <v>53</v>
      </c>
      <c r="B32" s="12" t="s">
        <v>14</v>
      </c>
      <c r="C32" s="10" t="s">
        <v>54</v>
      </c>
      <c r="D32" s="270">
        <v>219</v>
      </c>
      <c r="E32" s="270">
        <v>168</v>
      </c>
      <c r="F32" s="270">
        <v>135</v>
      </c>
      <c r="G32" s="270">
        <v>101</v>
      </c>
      <c r="H32" s="270" t="s">
        <v>22</v>
      </c>
    </row>
    <row r="33" spans="1:8" ht="29">
      <c r="A33" s="12" t="s">
        <v>55</v>
      </c>
      <c r="B33" s="12" t="s">
        <v>14</v>
      </c>
      <c r="C33" s="10" t="s">
        <v>56</v>
      </c>
      <c r="D33" s="270">
        <v>338</v>
      </c>
      <c r="E33" s="270">
        <v>260</v>
      </c>
      <c r="F33" s="270">
        <v>208</v>
      </c>
      <c r="G33" s="270">
        <v>156</v>
      </c>
      <c r="H33" s="270" t="s">
        <v>22</v>
      </c>
    </row>
    <row r="34" spans="1:8">
      <c r="D34" s="271"/>
      <c r="E34" s="271"/>
      <c r="F34" s="271"/>
      <c r="G34" s="271"/>
    </row>
    <row r="35" spans="1:8" ht="29">
      <c r="A35" s="12" t="s">
        <v>57</v>
      </c>
      <c r="B35" s="12" t="s">
        <v>14</v>
      </c>
      <c r="C35" s="10" t="s">
        <v>58</v>
      </c>
      <c r="D35" s="270">
        <v>73</v>
      </c>
      <c r="E35" s="270">
        <v>56</v>
      </c>
      <c r="F35" s="270">
        <v>45</v>
      </c>
      <c r="G35" s="270">
        <v>34</v>
      </c>
      <c r="H35" s="270" t="s">
        <v>22</v>
      </c>
    </row>
    <row r="36" spans="1:8" ht="29">
      <c r="A36" s="12" t="s">
        <v>59</v>
      </c>
      <c r="B36" s="12" t="s">
        <v>14</v>
      </c>
      <c r="C36" s="10" t="s">
        <v>60</v>
      </c>
      <c r="D36" s="270">
        <v>203</v>
      </c>
      <c r="E36" s="270">
        <v>156</v>
      </c>
      <c r="F36" s="270">
        <v>125</v>
      </c>
      <c r="G36" s="270">
        <v>94</v>
      </c>
      <c r="H36" s="270" t="s">
        <v>22</v>
      </c>
    </row>
    <row r="37" spans="1:8" ht="29">
      <c r="A37" s="12" t="s">
        <v>61</v>
      </c>
      <c r="B37" s="12" t="s">
        <v>14</v>
      </c>
      <c r="C37" s="10" t="s">
        <v>62</v>
      </c>
      <c r="D37" s="270">
        <v>314</v>
      </c>
      <c r="E37" s="270">
        <v>241</v>
      </c>
      <c r="F37" s="270">
        <v>193</v>
      </c>
      <c r="G37" s="270">
        <v>145</v>
      </c>
      <c r="H37" s="270" t="s">
        <v>22</v>
      </c>
    </row>
    <row r="38" spans="1:8">
      <c r="D38" s="271"/>
      <c r="E38" s="271"/>
      <c r="F38" s="271"/>
      <c r="G38" s="271"/>
    </row>
    <row r="39" spans="1:8" ht="29">
      <c r="A39" s="12" t="s">
        <v>63</v>
      </c>
      <c r="B39" s="12" t="s">
        <v>14</v>
      </c>
      <c r="C39" s="10" t="s">
        <v>64</v>
      </c>
      <c r="D39" s="270">
        <v>160</v>
      </c>
      <c r="E39" s="270">
        <v>123</v>
      </c>
      <c r="F39" s="270">
        <v>71</v>
      </c>
      <c r="G39" s="270">
        <v>74</v>
      </c>
      <c r="H39" s="270" t="s">
        <v>22</v>
      </c>
    </row>
    <row r="40" spans="1:8" ht="29">
      <c r="A40" s="12" t="s">
        <v>65</v>
      </c>
      <c r="B40" s="12" t="s">
        <v>14</v>
      </c>
      <c r="C40" s="10" t="s">
        <v>66</v>
      </c>
      <c r="D40" s="270">
        <v>446</v>
      </c>
      <c r="E40" s="270">
        <v>343</v>
      </c>
      <c r="F40" s="270">
        <v>196</v>
      </c>
      <c r="G40" s="270">
        <v>206</v>
      </c>
      <c r="H40" s="270" t="s">
        <v>22</v>
      </c>
    </row>
    <row r="41" spans="1:8" ht="29">
      <c r="A41" s="12" t="s">
        <v>67</v>
      </c>
      <c r="B41" s="12" t="s">
        <v>14</v>
      </c>
      <c r="C41" s="10" t="s">
        <v>68</v>
      </c>
      <c r="D41" s="270">
        <v>688</v>
      </c>
      <c r="E41" s="270">
        <v>529</v>
      </c>
      <c r="F41" s="270">
        <v>303</v>
      </c>
      <c r="G41" s="270">
        <v>318</v>
      </c>
      <c r="H41" s="270" t="s">
        <v>22</v>
      </c>
    </row>
    <row r="42" spans="1:8">
      <c r="D42" s="271"/>
      <c r="E42" s="271"/>
      <c r="F42" s="271"/>
      <c r="G42" s="271"/>
    </row>
    <row r="43" spans="1:8" ht="29">
      <c r="A43" s="12" t="s">
        <v>69</v>
      </c>
      <c r="B43" s="12" t="s">
        <v>14</v>
      </c>
      <c r="C43" s="10" t="s">
        <v>70</v>
      </c>
      <c r="D43" s="270">
        <v>212</v>
      </c>
      <c r="E43" s="270">
        <v>163</v>
      </c>
      <c r="F43" s="270">
        <v>130</v>
      </c>
      <c r="G43" s="270">
        <v>98</v>
      </c>
      <c r="H43" s="270" t="s">
        <v>22</v>
      </c>
    </row>
    <row r="44" spans="1:8" ht="29">
      <c r="A44" s="12" t="s">
        <v>71</v>
      </c>
      <c r="B44" s="12" t="s">
        <v>14</v>
      </c>
      <c r="C44" s="10" t="s">
        <v>72</v>
      </c>
      <c r="D44" s="270">
        <v>591</v>
      </c>
      <c r="E44" s="270">
        <v>454</v>
      </c>
      <c r="F44" s="270">
        <v>363</v>
      </c>
      <c r="G44" s="270">
        <v>273</v>
      </c>
      <c r="H44" s="270" t="s">
        <v>22</v>
      </c>
    </row>
    <row r="45" spans="1:8" ht="29">
      <c r="A45" s="12" t="s">
        <v>73</v>
      </c>
      <c r="B45" s="12" t="s">
        <v>14</v>
      </c>
      <c r="C45" s="10" t="s">
        <v>74</v>
      </c>
      <c r="D45" s="270">
        <v>910</v>
      </c>
      <c r="E45" s="270">
        <v>700</v>
      </c>
      <c r="F45" s="270">
        <v>560</v>
      </c>
      <c r="G45" s="270">
        <v>420</v>
      </c>
      <c r="H45" s="270" t="s">
        <v>22</v>
      </c>
    </row>
    <row r="46" spans="1:8">
      <c r="D46" s="271"/>
      <c r="E46" s="271"/>
      <c r="F46" s="271"/>
      <c r="G46" s="271"/>
    </row>
    <row r="47" spans="1:8" ht="29">
      <c r="A47" s="12" t="s">
        <v>75</v>
      </c>
      <c r="B47" s="12" t="s">
        <v>14</v>
      </c>
      <c r="C47" s="10" t="s">
        <v>76</v>
      </c>
      <c r="D47" s="270">
        <v>38</v>
      </c>
      <c r="E47" s="270">
        <v>29</v>
      </c>
      <c r="F47" s="270">
        <v>23</v>
      </c>
      <c r="G47" s="270">
        <v>18</v>
      </c>
      <c r="H47" s="270" t="s">
        <v>22</v>
      </c>
    </row>
    <row r="48" spans="1:8" ht="29">
      <c r="A48" s="12" t="s">
        <v>77</v>
      </c>
      <c r="B48" s="12" t="s">
        <v>14</v>
      </c>
      <c r="C48" s="10" t="s">
        <v>78</v>
      </c>
      <c r="D48" s="270">
        <v>104</v>
      </c>
      <c r="E48" s="270">
        <v>80</v>
      </c>
      <c r="F48" s="270">
        <v>64</v>
      </c>
      <c r="G48" s="270">
        <v>48</v>
      </c>
      <c r="H48" s="270" t="s">
        <v>22</v>
      </c>
    </row>
    <row r="49" spans="1:8" ht="29">
      <c r="A49" s="12" t="s">
        <v>79</v>
      </c>
      <c r="B49" s="12" t="s">
        <v>14</v>
      </c>
      <c r="C49" s="10" t="s">
        <v>80</v>
      </c>
      <c r="D49" s="270">
        <v>160</v>
      </c>
      <c r="E49" s="270">
        <v>123</v>
      </c>
      <c r="F49" s="270">
        <v>99</v>
      </c>
      <c r="G49" s="270">
        <v>74</v>
      </c>
      <c r="H49" s="270" t="s">
        <v>22</v>
      </c>
    </row>
    <row r="50" spans="1:8">
      <c r="D50" s="271"/>
      <c r="E50" s="271"/>
      <c r="F50" s="271"/>
      <c r="G50" s="271"/>
    </row>
    <row r="51" spans="1:8" ht="29">
      <c r="A51" s="12" t="s">
        <v>81</v>
      </c>
      <c r="B51" s="12" t="s">
        <v>14</v>
      </c>
      <c r="C51" s="10" t="s">
        <v>82</v>
      </c>
      <c r="D51" s="270">
        <v>50</v>
      </c>
      <c r="E51" s="270">
        <v>38</v>
      </c>
      <c r="F51" s="270">
        <v>31</v>
      </c>
      <c r="G51" s="270">
        <v>23</v>
      </c>
      <c r="H51" s="270" t="s">
        <v>22</v>
      </c>
    </row>
    <row r="52" spans="1:8" ht="29">
      <c r="A52" s="12" t="s">
        <v>83</v>
      </c>
      <c r="B52" s="12" t="s">
        <v>14</v>
      </c>
      <c r="C52" s="10" t="s">
        <v>84</v>
      </c>
      <c r="D52" s="270">
        <v>137</v>
      </c>
      <c r="E52" s="270">
        <v>105</v>
      </c>
      <c r="F52" s="270">
        <v>84</v>
      </c>
      <c r="G52" s="270">
        <v>63</v>
      </c>
      <c r="H52" s="270" t="s">
        <v>22</v>
      </c>
    </row>
    <row r="53" spans="1:8" ht="29">
      <c r="A53" s="12" t="s">
        <v>85</v>
      </c>
      <c r="B53" s="12" t="s">
        <v>14</v>
      </c>
      <c r="C53" s="10" t="s">
        <v>86</v>
      </c>
      <c r="D53" s="270">
        <v>211</v>
      </c>
      <c r="E53" s="270">
        <v>162</v>
      </c>
      <c r="F53" s="270">
        <v>130</v>
      </c>
      <c r="G53" s="270">
        <v>97</v>
      </c>
      <c r="H53" s="270" t="s">
        <v>22</v>
      </c>
    </row>
    <row r="54" spans="1:8">
      <c r="D54" s="271"/>
      <c r="E54" s="271"/>
      <c r="F54" s="93"/>
      <c r="G54" s="271"/>
    </row>
    <row r="55" spans="1:8" ht="29">
      <c r="A55" s="12" t="s">
        <v>87</v>
      </c>
      <c r="B55" s="12" t="s">
        <v>14</v>
      </c>
      <c r="C55" s="10" t="s">
        <v>88</v>
      </c>
      <c r="D55" s="270">
        <v>82</v>
      </c>
      <c r="E55" s="270">
        <v>63</v>
      </c>
      <c r="F55" s="270">
        <v>51</v>
      </c>
      <c r="G55" s="270">
        <v>38</v>
      </c>
      <c r="H55" s="270" t="s">
        <v>22</v>
      </c>
    </row>
    <row r="56" spans="1:8" ht="29">
      <c r="A56" s="12" t="s">
        <v>89</v>
      </c>
      <c r="B56" s="12" t="s">
        <v>14</v>
      </c>
      <c r="C56" s="10" t="s">
        <v>90</v>
      </c>
      <c r="D56" s="270">
        <v>228</v>
      </c>
      <c r="E56" s="270">
        <v>175</v>
      </c>
      <c r="F56" s="270">
        <v>140</v>
      </c>
      <c r="G56" s="270">
        <v>105</v>
      </c>
      <c r="H56" s="270" t="s">
        <v>22</v>
      </c>
    </row>
    <row r="57" spans="1:8" ht="29">
      <c r="A57" s="12" t="s">
        <v>91</v>
      </c>
      <c r="B57" s="12" t="s">
        <v>14</v>
      </c>
      <c r="C57" s="10" t="s">
        <v>92</v>
      </c>
      <c r="D57" s="270">
        <v>353</v>
      </c>
      <c r="E57" s="270">
        <v>271</v>
      </c>
      <c r="F57" s="270">
        <v>217</v>
      </c>
      <c r="G57" s="270">
        <v>163</v>
      </c>
      <c r="H57" s="270" t="s">
        <v>22</v>
      </c>
    </row>
    <row r="58" spans="1:8">
      <c r="D58" s="271"/>
      <c r="E58" s="271"/>
      <c r="F58" s="93"/>
      <c r="G58" s="271"/>
    </row>
    <row r="59" spans="1:8" ht="29">
      <c r="A59" s="12" t="s">
        <v>93</v>
      </c>
      <c r="B59" s="12" t="s">
        <v>14</v>
      </c>
      <c r="C59" s="10" t="s">
        <v>94</v>
      </c>
      <c r="D59" s="270">
        <v>71</v>
      </c>
      <c r="E59" s="270">
        <v>54</v>
      </c>
      <c r="F59" s="270">
        <v>43</v>
      </c>
      <c r="G59" s="270">
        <v>33</v>
      </c>
      <c r="H59" s="270" t="s">
        <v>22</v>
      </c>
    </row>
    <row r="60" spans="1:8" ht="29">
      <c r="A60" s="12" t="s">
        <v>95</v>
      </c>
      <c r="B60" s="12" t="s">
        <v>14</v>
      </c>
      <c r="C60" s="10" t="s">
        <v>96</v>
      </c>
      <c r="D60" s="270">
        <v>195</v>
      </c>
      <c r="E60" s="270">
        <v>150</v>
      </c>
      <c r="F60" s="270">
        <v>120</v>
      </c>
      <c r="G60" s="270">
        <v>90</v>
      </c>
      <c r="H60" s="270" t="s">
        <v>22</v>
      </c>
    </row>
    <row r="61" spans="1:8" ht="29">
      <c r="A61" s="12" t="s">
        <v>97</v>
      </c>
      <c r="B61" s="12" t="s">
        <v>14</v>
      </c>
      <c r="C61" s="10" t="s">
        <v>98</v>
      </c>
      <c r="D61" s="270">
        <v>301</v>
      </c>
      <c r="E61" s="270">
        <v>232</v>
      </c>
      <c r="F61" s="270">
        <v>185</v>
      </c>
      <c r="G61" s="270">
        <v>139</v>
      </c>
      <c r="H61" s="270" t="s">
        <v>22</v>
      </c>
    </row>
    <row r="62" spans="1:8">
      <c r="D62" s="271"/>
      <c r="E62" s="271"/>
      <c r="F62" s="93"/>
      <c r="G62" s="271"/>
    </row>
    <row r="63" spans="1:8" ht="29">
      <c r="A63" s="12" t="s">
        <v>99</v>
      </c>
      <c r="B63" s="12" t="s">
        <v>14</v>
      </c>
      <c r="C63" s="10" t="s">
        <v>100</v>
      </c>
      <c r="D63" s="270">
        <v>77</v>
      </c>
      <c r="E63" s="270">
        <v>59</v>
      </c>
      <c r="F63" s="270">
        <v>47</v>
      </c>
      <c r="G63" s="270">
        <v>36</v>
      </c>
      <c r="H63" s="270" t="s">
        <v>22</v>
      </c>
    </row>
    <row r="64" spans="1:8" ht="29">
      <c r="A64" s="12" t="s">
        <v>101</v>
      </c>
      <c r="B64" s="12" t="s">
        <v>14</v>
      </c>
      <c r="C64" s="10" t="s">
        <v>102</v>
      </c>
      <c r="D64" s="270">
        <v>214</v>
      </c>
      <c r="E64" s="270">
        <v>164</v>
      </c>
      <c r="F64" s="270">
        <v>131</v>
      </c>
      <c r="G64" s="270">
        <v>98</v>
      </c>
      <c r="H64" s="270" t="s">
        <v>22</v>
      </c>
    </row>
    <row r="65" spans="1:8" ht="29">
      <c r="A65" s="12" t="s">
        <v>103</v>
      </c>
      <c r="B65" s="12" t="s">
        <v>14</v>
      </c>
      <c r="C65" s="10" t="s">
        <v>104</v>
      </c>
      <c r="D65" s="270">
        <v>328</v>
      </c>
      <c r="E65" s="270">
        <v>252</v>
      </c>
      <c r="F65" s="270">
        <v>202</v>
      </c>
      <c r="G65" s="270">
        <v>152</v>
      </c>
      <c r="H65" s="270" t="s">
        <v>22</v>
      </c>
    </row>
    <row r="66" spans="1:8">
      <c r="D66" s="271"/>
      <c r="E66" s="271"/>
      <c r="F66" s="271"/>
      <c r="G66" s="271"/>
    </row>
    <row r="67" spans="1:8" ht="29">
      <c r="A67" s="12" t="s">
        <v>105</v>
      </c>
      <c r="B67" s="12" t="s">
        <v>14</v>
      </c>
      <c r="C67" s="10" t="s">
        <v>106</v>
      </c>
      <c r="D67" s="270">
        <v>104</v>
      </c>
      <c r="E67" s="270">
        <v>80</v>
      </c>
      <c r="F67" s="270">
        <v>64</v>
      </c>
      <c r="G67" s="270">
        <v>48</v>
      </c>
      <c r="H67" s="270" t="s">
        <v>22</v>
      </c>
    </row>
    <row r="68" spans="1:8" ht="29">
      <c r="A68" s="12" t="s">
        <v>107</v>
      </c>
      <c r="B68" s="12" t="s">
        <v>14</v>
      </c>
      <c r="C68" s="10" t="s">
        <v>108</v>
      </c>
      <c r="D68" s="270">
        <v>289</v>
      </c>
      <c r="E68" s="270">
        <v>222</v>
      </c>
      <c r="F68" s="270">
        <v>178</v>
      </c>
      <c r="G68" s="270">
        <v>133</v>
      </c>
      <c r="H68" s="270" t="s">
        <v>22</v>
      </c>
    </row>
    <row r="69" spans="1:8" ht="29">
      <c r="A69" s="12" t="s">
        <v>109</v>
      </c>
      <c r="B69" s="12" t="s">
        <v>14</v>
      </c>
      <c r="C69" s="10" t="s">
        <v>110</v>
      </c>
      <c r="D69" s="270">
        <v>445</v>
      </c>
      <c r="E69" s="270">
        <v>342</v>
      </c>
      <c r="F69" s="270">
        <v>274</v>
      </c>
      <c r="G69" s="270">
        <v>206</v>
      </c>
      <c r="H69" s="270" t="s">
        <v>22</v>
      </c>
    </row>
    <row r="70" spans="1:8">
      <c r="D70" s="271"/>
      <c r="E70" s="271"/>
      <c r="F70" s="271"/>
      <c r="G70" s="271"/>
    </row>
    <row r="71" spans="1:8" ht="29">
      <c r="A71" s="12" t="s">
        <v>111</v>
      </c>
      <c r="B71" s="12" t="s">
        <v>14</v>
      </c>
      <c r="C71" s="10" t="s">
        <v>112</v>
      </c>
      <c r="D71" s="270">
        <v>78</v>
      </c>
      <c r="E71" s="270">
        <v>60</v>
      </c>
      <c r="F71" s="270">
        <v>48</v>
      </c>
      <c r="G71" s="270">
        <v>36</v>
      </c>
      <c r="H71" s="270" t="s">
        <v>22</v>
      </c>
    </row>
    <row r="72" spans="1:8" ht="29">
      <c r="A72" s="12" t="s">
        <v>113</v>
      </c>
      <c r="B72" s="12" t="s">
        <v>14</v>
      </c>
      <c r="C72" s="10" t="s">
        <v>114</v>
      </c>
      <c r="D72" s="270">
        <v>218</v>
      </c>
      <c r="E72" s="270">
        <v>167</v>
      </c>
      <c r="F72" s="270">
        <v>134</v>
      </c>
      <c r="G72" s="270">
        <v>101</v>
      </c>
      <c r="H72" s="270" t="s">
        <v>22</v>
      </c>
    </row>
    <row r="73" spans="1:8" ht="29">
      <c r="A73" s="12" t="s">
        <v>115</v>
      </c>
      <c r="B73" s="12" t="s">
        <v>14</v>
      </c>
      <c r="C73" s="10" t="s">
        <v>116</v>
      </c>
      <c r="D73" s="270">
        <v>335</v>
      </c>
      <c r="E73" s="270">
        <v>258</v>
      </c>
      <c r="F73" s="270">
        <v>207</v>
      </c>
      <c r="G73" s="270">
        <v>155</v>
      </c>
      <c r="H73" s="270" t="s">
        <v>22</v>
      </c>
    </row>
    <row r="74" spans="1:8">
      <c r="A74" s="2"/>
      <c r="B74" s="2"/>
      <c r="C74" s="20"/>
      <c r="D74" s="13"/>
      <c r="E74" s="120"/>
      <c r="F74" s="14"/>
      <c r="G74" s="14"/>
      <c r="H74" s="2"/>
    </row>
    <row r="75" spans="1:8">
      <c r="A75" s="11" t="s">
        <v>14</v>
      </c>
      <c r="B75" s="11"/>
      <c r="C75" s="11"/>
      <c r="D75" s="1" t="s">
        <v>15</v>
      </c>
      <c r="E75" s="191" t="s">
        <v>117</v>
      </c>
    </row>
    <row r="76" spans="1:8" ht="29">
      <c r="A76" s="46" t="s">
        <v>118</v>
      </c>
      <c r="B76" s="12" t="s">
        <v>14</v>
      </c>
      <c r="C76" s="10" t="s">
        <v>119</v>
      </c>
      <c r="D76" s="270">
        <v>1365</v>
      </c>
      <c r="E76" s="270">
        <v>1049</v>
      </c>
    </row>
    <row r="77" spans="1:8" ht="29">
      <c r="A77" s="46" t="s">
        <v>120</v>
      </c>
      <c r="B77" s="12" t="s">
        <v>14</v>
      </c>
      <c r="C77" s="10" t="s">
        <v>121</v>
      </c>
      <c r="D77" s="270">
        <v>1885</v>
      </c>
      <c r="E77" s="270">
        <v>1449</v>
      </c>
    </row>
    <row r="78" spans="1:8" ht="29">
      <c r="A78" s="46" t="s">
        <v>122</v>
      </c>
      <c r="B78" s="12" t="s">
        <v>14</v>
      </c>
      <c r="C78" s="10" t="s">
        <v>123</v>
      </c>
      <c r="D78" s="270">
        <v>2535</v>
      </c>
      <c r="E78" s="270">
        <v>1949</v>
      </c>
    </row>
    <row r="79" spans="1:8" ht="29">
      <c r="A79" s="46" t="s">
        <v>124</v>
      </c>
      <c r="B79" s="12" t="s">
        <v>14</v>
      </c>
      <c r="C79" s="10" t="s">
        <v>125</v>
      </c>
      <c r="D79" s="270">
        <v>3185</v>
      </c>
      <c r="E79" s="270">
        <v>2449</v>
      </c>
    </row>
    <row r="81" spans="1:5">
      <c r="A81" s="11" t="s">
        <v>126</v>
      </c>
      <c r="B81" s="11"/>
      <c r="C81" s="11"/>
      <c r="D81" s="1" t="s">
        <v>15</v>
      </c>
      <c r="E81" s="191" t="s">
        <v>117</v>
      </c>
    </row>
    <row r="82" spans="1:5" ht="29">
      <c r="A82" s="12" t="s">
        <v>127</v>
      </c>
      <c r="B82" s="12" t="s">
        <v>126</v>
      </c>
      <c r="C82" s="10" t="s">
        <v>128</v>
      </c>
      <c r="D82" s="270">
        <v>147</v>
      </c>
      <c r="E82" s="270">
        <v>113</v>
      </c>
    </row>
    <row r="83" spans="1:5" ht="29">
      <c r="A83" s="12" t="s">
        <v>129</v>
      </c>
      <c r="B83" s="12" t="s">
        <v>126</v>
      </c>
      <c r="C83" s="10" t="s">
        <v>130</v>
      </c>
      <c r="D83" s="270">
        <v>221</v>
      </c>
      <c r="E83" s="270">
        <v>170</v>
      </c>
    </row>
    <row r="84" spans="1:5" ht="29">
      <c r="A84" s="12" t="s">
        <v>131</v>
      </c>
      <c r="B84" s="12" t="s">
        <v>126</v>
      </c>
      <c r="C84" s="10" t="s">
        <v>132</v>
      </c>
      <c r="D84" s="270">
        <v>225</v>
      </c>
      <c r="E84" s="270">
        <v>173</v>
      </c>
    </row>
    <row r="85" spans="1:5" ht="29">
      <c r="A85" s="12" t="s">
        <v>133</v>
      </c>
      <c r="B85" s="12" t="s">
        <v>126</v>
      </c>
      <c r="C85" s="10" t="s">
        <v>134</v>
      </c>
      <c r="D85" s="270">
        <v>338</v>
      </c>
      <c r="E85" s="270">
        <v>260</v>
      </c>
    </row>
    <row r="86" spans="1:5" ht="29">
      <c r="A86" s="12" t="s">
        <v>135</v>
      </c>
      <c r="B86" s="12" t="s">
        <v>126</v>
      </c>
      <c r="C86" s="10" t="s">
        <v>136</v>
      </c>
      <c r="D86" s="270">
        <v>293</v>
      </c>
      <c r="E86" s="270">
        <v>225</v>
      </c>
    </row>
    <row r="87" spans="1:5" ht="29">
      <c r="A87" s="12" t="s">
        <v>137</v>
      </c>
      <c r="B87" s="12" t="s">
        <v>126</v>
      </c>
      <c r="C87" s="10" t="s">
        <v>138</v>
      </c>
      <c r="D87" s="270">
        <v>440</v>
      </c>
      <c r="E87" s="270">
        <v>338</v>
      </c>
    </row>
    <row r="88" spans="1:5" ht="29">
      <c r="A88" s="12" t="s">
        <v>139</v>
      </c>
      <c r="B88" s="12" t="s">
        <v>126</v>
      </c>
      <c r="C88" s="10" t="s">
        <v>140</v>
      </c>
      <c r="D88" s="270">
        <v>566</v>
      </c>
      <c r="E88" s="270">
        <v>435</v>
      </c>
    </row>
    <row r="89" spans="1:5" ht="29">
      <c r="A89" s="12" t="s">
        <v>141</v>
      </c>
      <c r="B89" s="12" t="s">
        <v>126</v>
      </c>
      <c r="C89" s="10" t="s">
        <v>142</v>
      </c>
      <c r="D89" s="270">
        <v>849</v>
      </c>
      <c r="E89" s="270">
        <v>653</v>
      </c>
    </row>
    <row r="91" spans="1:5">
      <c r="A91" s="11" t="s">
        <v>143</v>
      </c>
      <c r="B91" s="11"/>
      <c r="C91" s="11"/>
      <c r="D91" s="1" t="s">
        <v>15</v>
      </c>
      <c r="E91" s="191" t="s">
        <v>117</v>
      </c>
    </row>
    <row r="92" spans="1:5">
      <c r="A92" s="46" t="s">
        <v>144</v>
      </c>
      <c r="B92" s="12" t="s">
        <v>143</v>
      </c>
      <c r="C92" s="46" t="s">
        <v>145</v>
      </c>
      <c r="D92" s="270">
        <v>195</v>
      </c>
      <c r="E92" s="270">
        <v>150</v>
      </c>
    </row>
    <row r="93" spans="1:5">
      <c r="A93" s="46" t="s">
        <v>146</v>
      </c>
      <c r="B93" s="12" t="s">
        <v>143</v>
      </c>
      <c r="C93" s="46" t="s">
        <v>147</v>
      </c>
      <c r="D93" s="270">
        <v>293</v>
      </c>
      <c r="E93" s="270">
        <v>225</v>
      </c>
    </row>
    <row r="94" spans="1:5" ht="43.5">
      <c r="A94" s="12" t="s">
        <v>148</v>
      </c>
      <c r="B94" s="12" t="s">
        <v>143</v>
      </c>
      <c r="C94" s="10" t="s">
        <v>149</v>
      </c>
      <c r="D94" s="270">
        <v>293</v>
      </c>
      <c r="E94" s="270">
        <v>225</v>
      </c>
    </row>
    <row r="95" spans="1:5" ht="43.5">
      <c r="A95" s="12" t="s">
        <v>150</v>
      </c>
      <c r="B95" s="12" t="s">
        <v>143</v>
      </c>
      <c r="C95" s="10" t="s">
        <v>151</v>
      </c>
      <c r="D95" s="270">
        <v>440</v>
      </c>
      <c r="E95" s="270">
        <v>338</v>
      </c>
    </row>
    <row r="96" spans="1:5" ht="29">
      <c r="A96" s="12" t="s">
        <v>152</v>
      </c>
      <c r="B96" s="12" t="s">
        <v>143</v>
      </c>
      <c r="C96" s="10" t="s">
        <v>153</v>
      </c>
      <c r="D96" s="270">
        <v>952</v>
      </c>
      <c r="E96" s="270">
        <v>732</v>
      </c>
    </row>
    <row r="97" spans="1:5" ht="29">
      <c r="A97" s="12" t="s">
        <v>154</v>
      </c>
      <c r="B97" s="12" t="s">
        <v>143</v>
      </c>
      <c r="C97" s="10" t="s">
        <v>155</v>
      </c>
      <c r="D97" s="270">
        <v>1428</v>
      </c>
      <c r="E97" s="270">
        <v>1098</v>
      </c>
    </row>
    <row r="98" spans="1:5" ht="29">
      <c r="A98" s="12" t="s">
        <v>156</v>
      </c>
      <c r="B98" s="12" t="s">
        <v>143</v>
      </c>
      <c r="C98" s="10" t="s">
        <v>157</v>
      </c>
      <c r="D98" s="270">
        <v>2145</v>
      </c>
      <c r="E98" s="270">
        <v>1650</v>
      </c>
    </row>
    <row r="99" spans="1:5" ht="29">
      <c r="A99" s="12" t="s">
        <v>158</v>
      </c>
      <c r="B99" s="12" t="s">
        <v>143</v>
      </c>
      <c r="C99" s="10" t="s">
        <v>159</v>
      </c>
      <c r="D99" s="270">
        <v>3218</v>
      </c>
      <c r="E99" s="270">
        <v>2475</v>
      </c>
    </row>
    <row r="101" spans="1:5">
      <c r="A101" s="11" t="s">
        <v>160</v>
      </c>
      <c r="B101" s="11"/>
      <c r="C101" s="11"/>
      <c r="D101" s="1" t="s">
        <v>15</v>
      </c>
      <c r="E101" s="191" t="s">
        <v>117</v>
      </c>
    </row>
    <row r="102" spans="1:5" ht="29">
      <c r="A102" s="12" t="s">
        <v>161</v>
      </c>
      <c r="B102" s="12" t="s">
        <v>160</v>
      </c>
      <c r="C102" s="10" t="s">
        <v>162</v>
      </c>
      <c r="D102" s="270">
        <v>1800</v>
      </c>
      <c r="E102" s="270">
        <v>1350</v>
      </c>
    </row>
  </sheetData>
  <pageMargins left="0.7" right="0.7" top="0.75" bottom="0.75" header="0.3" footer="0.3"/>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4BCCEE-0E8F-4A4C-88A0-23A5695637EF}">
  <dimension ref="A1:F684"/>
  <sheetViews>
    <sheetView zoomScaleNormal="100" workbookViewId="0">
      <selection activeCell="C5" sqref="C5"/>
    </sheetView>
  </sheetViews>
  <sheetFormatPr defaultRowHeight="14.5"/>
  <cols>
    <col min="1" max="1" width="32.1796875" bestFit="1" customWidth="1"/>
    <col min="2" max="2" width="11.1796875" bestFit="1" customWidth="1"/>
    <col min="3" max="3" width="255.7265625" bestFit="1" customWidth="1"/>
    <col min="4" max="4" width="5.7265625" bestFit="1" customWidth="1"/>
    <col min="5" max="6" width="12" bestFit="1" customWidth="1"/>
  </cols>
  <sheetData>
    <row r="1" spans="1:6" ht="29">
      <c r="A1" s="294" t="s">
        <v>1733</v>
      </c>
      <c r="B1" s="294" t="s">
        <v>1734</v>
      </c>
      <c r="C1" s="294" t="s">
        <v>1120</v>
      </c>
      <c r="D1" s="294" t="s">
        <v>1735</v>
      </c>
      <c r="E1" s="294" t="s">
        <v>315</v>
      </c>
      <c r="F1" s="294" t="s">
        <v>243</v>
      </c>
    </row>
    <row r="2" spans="1:6">
      <c r="A2" s="67" t="s">
        <v>1715</v>
      </c>
      <c r="B2" s="67" t="s">
        <v>1736</v>
      </c>
      <c r="C2" s="67" t="s">
        <v>1714</v>
      </c>
      <c r="D2" s="67">
        <v>0</v>
      </c>
      <c r="E2" s="67">
        <v>2090</v>
      </c>
      <c r="F2" s="67">
        <v>2200</v>
      </c>
    </row>
    <row r="3" spans="1:6">
      <c r="A3" s="67" t="s">
        <v>1685</v>
      </c>
      <c r="B3" s="67" t="s">
        <v>1736</v>
      </c>
      <c r="C3" s="67" t="s">
        <v>1684</v>
      </c>
      <c r="D3" s="67">
        <v>9999</v>
      </c>
      <c r="E3" s="67">
        <v>874</v>
      </c>
      <c r="F3" s="67">
        <v>920</v>
      </c>
    </row>
    <row r="4" spans="1:6">
      <c r="A4" s="67" t="s">
        <v>1688</v>
      </c>
      <c r="B4" s="67" t="s">
        <v>1736</v>
      </c>
      <c r="C4" s="67" t="s">
        <v>1687</v>
      </c>
      <c r="D4" s="67">
        <v>9999</v>
      </c>
      <c r="E4" s="67">
        <v>1691</v>
      </c>
      <c r="F4" s="67">
        <v>1780</v>
      </c>
    </row>
    <row r="5" spans="1:6">
      <c r="A5" s="67" t="s">
        <v>1691</v>
      </c>
      <c r="B5" s="67" t="s">
        <v>1736</v>
      </c>
      <c r="C5" s="67" t="s">
        <v>1737</v>
      </c>
      <c r="D5" s="67">
        <v>9999</v>
      </c>
      <c r="E5" s="67">
        <v>2461</v>
      </c>
      <c r="F5" s="67">
        <v>2590</v>
      </c>
    </row>
    <row r="6" spans="1:6">
      <c r="A6" s="67" t="s">
        <v>1694</v>
      </c>
      <c r="B6" s="67" t="s">
        <v>1736</v>
      </c>
      <c r="C6" s="67" t="s">
        <v>1738</v>
      </c>
      <c r="D6" s="67">
        <v>9999</v>
      </c>
      <c r="E6" s="67">
        <v>3981</v>
      </c>
      <c r="F6" s="67">
        <v>4190</v>
      </c>
    </row>
    <row r="7" spans="1:6">
      <c r="A7" s="67" t="s">
        <v>1739</v>
      </c>
      <c r="B7" s="67" t="s">
        <v>1736</v>
      </c>
      <c r="C7" s="67" t="s">
        <v>1740</v>
      </c>
      <c r="D7" s="67">
        <v>9999</v>
      </c>
      <c r="E7" s="67">
        <v>874</v>
      </c>
      <c r="F7" s="67">
        <v>920</v>
      </c>
    </row>
    <row r="8" spans="1:6">
      <c r="A8" s="67" t="s">
        <v>1741</v>
      </c>
      <c r="B8" s="67" t="s">
        <v>1736</v>
      </c>
      <c r="C8" s="67" t="s">
        <v>1742</v>
      </c>
      <c r="D8" s="67">
        <v>9999</v>
      </c>
      <c r="E8" s="67">
        <v>1596</v>
      </c>
      <c r="F8" s="67">
        <v>1680</v>
      </c>
    </row>
    <row r="9" spans="1:6">
      <c r="A9" s="67" t="s">
        <v>1743</v>
      </c>
      <c r="B9" s="67" t="s">
        <v>1736</v>
      </c>
      <c r="C9" s="67" t="s">
        <v>1744</v>
      </c>
      <c r="D9" s="67">
        <v>9999</v>
      </c>
      <c r="E9" s="67">
        <v>2461</v>
      </c>
      <c r="F9" s="67">
        <v>2590</v>
      </c>
    </row>
    <row r="10" spans="1:6">
      <c r="A10" s="67" t="s">
        <v>1697</v>
      </c>
      <c r="B10" s="67" t="s">
        <v>1736</v>
      </c>
      <c r="C10" s="67" t="s">
        <v>1745</v>
      </c>
      <c r="D10" s="67">
        <v>9999</v>
      </c>
      <c r="E10" s="67">
        <v>874</v>
      </c>
      <c r="F10" s="67">
        <v>920</v>
      </c>
    </row>
    <row r="11" spans="1:6">
      <c r="A11" s="67" t="s">
        <v>1700</v>
      </c>
      <c r="B11" s="67" t="s">
        <v>1736</v>
      </c>
      <c r="C11" s="67" t="s">
        <v>1746</v>
      </c>
      <c r="D11" s="67">
        <v>9999</v>
      </c>
      <c r="E11" s="67">
        <v>874</v>
      </c>
      <c r="F11" s="67">
        <v>920</v>
      </c>
    </row>
    <row r="12" spans="1:6">
      <c r="A12" s="67" t="s">
        <v>1703</v>
      </c>
      <c r="B12" s="67" t="s">
        <v>1736</v>
      </c>
      <c r="C12" s="67" t="s">
        <v>1747</v>
      </c>
      <c r="D12" s="67">
        <v>9999</v>
      </c>
      <c r="E12" s="67">
        <v>1691</v>
      </c>
      <c r="F12" s="67">
        <v>1780</v>
      </c>
    </row>
    <row r="13" spans="1:6">
      <c r="A13" s="67" t="s">
        <v>1706</v>
      </c>
      <c r="B13" s="67" t="s">
        <v>1736</v>
      </c>
      <c r="C13" s="67" t="s">
        <v>1748</v>
      </c>
      <c r="D13" s="67">
        <v>9999</v>
      </c>
      <c r="E13" s="67">
        <v>2461</v>
      </c>
      <c r="F13" s="67">
        <v>2590</v>
      </c>
    </row>
    <row r="14" spans="1:6">
      <c r="A14" s="67" t="s">
        <v>1640</v>
      </c>
      <c r="B14" s="67" t="s">
        <v>1736</v>
      </c>
      <c r="C14" s="67" t="s">
        <v>1749</v>
      </c>
      <c r="D14" s="67">
        <v>1</v>
      </c>
      <c r="E14" s="67">
        <v>3221</v>
      </c>
      <c r="F14" s="67">
        <v>3390</v>
      </c>
    </row>
    <row r="15" spans="1:6">
      <c r="A15" s="67" t="s">
        <v>1650</v>
      </c>
      <c r="B15" s="67" t="s">
        <v>1736</v>
      </c>
      <c r="C15" s="67" t="s">
        <v>1750</v>
      </c>
      <c r="D15" s="67">
        <v>0</v>
      </c>
      <c r="E15" s="67">
        <v>7315</v>
      </c>
      <c r="F15" s="67">
        <v>7700</v>
      </c>
    </row>
    <row r="16" spans="1:6">
      <c r="A16" s="67" t="s">
        <v>1662</v>
      </c>
      <c r="B16" s="67" t="s">
        <v>1736</v>
      </c>
      <c r="C16" s="67" t="s">
        <v>1751</v>
      </c>
      <c r="D16" s="67">
        <v>1</v>
      </c>
      <c r="E16" s="67">
        <v>6099</v>
      </c>
      <c r="F16" s="67">
        <v>6420</v>
      </c>
    </row>
    <row r="17" spans="1:6">
      <c r="A17" s="67" t="s">
        <v>1645</v>
      </c>
      <c r="B17" s="67" t="s">
        <v>1736</v>
      </c>
      <c r="C17" s="67" t="s">
        <v>1752</v>
      </c>
      <c r="D17" s="67">
        <v>0</v>
      </c>
      <c r="E17" s="67">
        <v>3221</v>
      </c>
      <c r="F17" s="67">
        <v>3390</v>
      </c>
    </row>
    <row r="18" spans="1:6">
      <c r="A18" s="67" t="s">
        <v>1648</v>
      </c>
      <c r="B18" s="67" t="s">
        <v>1736</v>
      </c>
      <c r="C18" s="67" t="s">
        <v>1753</v>
      </c>
      <c r="D18" s="67">
        <v>0</v>
      </c>
      <c r="E18" s="67">
        <v>5605</v>
      </c>
      <c r="F18" s="67">
        <v>5900</v>
      </c>
    </row>
    <row r="19" spans="1:6">
      <c r="A19" s="67" t="s">
        <v>1653</v>
      </c>
      <c r="B19" s="67" t="s">
        <v>1736</v>
      </c>
      <c r="C19" s="67" t="s">
        <v>1754</v>
      </c>
      <c r="D19" s="67">
        <v>0</v>
      </c>
      <c r="E19" s="67">
        <v>7695</v>
      </c>
      <c r="F19" s="67">
        <v>8100</v>
      </c>
    </row>
    <row r="20" spans="1:6">
      <c r="A20" s="67" t="s">
        <v>1755</v>
      </c>
      <c r="B20" s="67" t="s">
        <v>1736</v>
      </c>
      <c r="C20" s="67" t="s">
        <v>1756</v>
      </c>
      <c r="D20" s="67">
        <v>0</v>
      </c>
      <c r="E20" s="67">
        <v>9880</v>
      </c>
      <c r="F20" s="67">
        <v>10400</v>
      </c>
    </row>
    <row r="21" spans="1:6">
      <c r="A21" s="67" t="s">
        <v>1677</v>
      </c>
      <c r="B21" s="67" t="s">
        <v>1736</v>
      </c>
      <c r="C21" s="67" t="s">
        <v>1757</v>
      </c>
      <c r="D21" s="67">
        <v>0</v>
      </c>
      <c r="E21" s="67">
        <v>14934</v>
      </c>
      <c r="F21" s="67">
        <v>15720</v>
      </c>
    </row>
    <row r="22" spans="1:6">
      <c r="A22" s="67" t="s">
        <v>1665</v>
      </c>
      <c r="B22" s="67" t="s">
        <v>1736</v>
      </c>
      <c r="C22" s="67" t="s">
        <v>1758</v>
      </c>
      <c r="D22" s="67">
        <v>0</v>
      </c>
      <c r="E22" s="67">
        <v>6099</v>
      </c>
      <c r="F22" s="67">
        <v>6420</v>
      </c>
    </row>
    <row r="23" spans="1:6">
      <c r="A23" s="67" t="s">
        <v>1680</v>
      </c>
      <c r="B23" s="67" t="s">
        <v>1736</v>
      </c>
      <c r="C23" s="67" t="s">
        <v>1759</v>
      </c>
      <c r="D23" s="67">
        <v>0</v>
      </c>
      <c r="E23" s="67">
        <v>8303</v>
      </c>
      <c r="F23" s="67">
        <v>8740</v>
      </c>
    </row>
    <row r="24" spans="1:6">
      <c r="A24" s="67" t="s">
        <v>1656</v>
      </c>
      <c r="B24" s="67" t="s">
        <v>1736</v>
      </c>
      <c r="C24" s="67" t="s">
        <v>1760</v>
      </c>
      <c r="D24" s="67">
        <v>0</v>
      </c>
      <c r="E24" s="67">
        <v>6555</v>
      </c>
      <c r="F24" s="67">
        <v>6900</v>
      </c>
    </row>
    <row r="25" spans="1:6">
      <c r="A25" s="67" t="s">
        <v>1659</v>
      </c>
      <c r="B25" s="67" t="s">
        <v>1736</v>
      </c>
      <c r="C25" s="67" t="s">
        <v>1761</v>
      </c>
      <c r="D25" s="67">
        <v>0</v>
      </c>
      <c r="E25" s="67">
        <v>8094</v>
      </c>
      <c r="F25" s="67">
        <v>8520</v>
      </c>
    </row>
    <row r="26" spans="1:6">
      <c r="A26" s="67" t="s">
        <v>1668</v>
      </c>
      <c r="B26" s="67" t="s">
        <v>1736</v>
      </c>
      <c r="C26" s="67" t="s">
        <v>1762</v>
      </c>
      <c r="D26" s="67">
        <v>0</v>
      </c>
      <c r="E26" s="67">
        <v>6840</v>
      </c>
      <c r="F26" s="67">
        <v>7200</v>
      </c>
    </row>
    <row r="27" spans="1:6">
      <c r="A27" s="67" t="s">
        <v>1133</v>
      </c>
      <c r="B27" s="67" t="s">
        <v>1763</v>
      </c>
      <c r="C27" s="67" t="s">
        <v>1134</v>
      </c>
      <c r="D27" s="67">
        <v>19</v>
      </c>
      <c r="E27" s="67">
        <v>559</v>
      </c>
      <c r="F27" s="67">
        <v>699</v>
      </c>
    </row>
    <row r="28" spans="1:6">
      <c r="A28" s="67" t="s">
        <v>850</v>
      </c>
      <c r="B28" s="67" t="s">
        <v>1763</v>
      </c>
      <c r="C28" s="67" t="s">
        <v>851</v>
      </c>
      <c r="D28" s="67">
        <v>19</v>
      </c>
      <c r="E28" s="67">
        <v>43</v>
      </c>
      <c r="F28" s="67">
        <v>49</v>
      </c>
    </row>
    <row r="29" spans="1:6">
      <c r="A29" s="67" t="s">
        <v>854</v>
      </c>
      <c r="B29" s="67" t="s">
        <v>1763</v>
      </c>
      <c r="C29" s="67" t="s">
        <v>1178</v>
      </c>
      <c r="D29" s="67">
        <v>5</v>
      </c>
      <c r="E29" s="67">
        <v>44</v>
      </c>
      <c r="F29" s="67">
        <v>54</v>
      </c>
    </row>
    <row r="30" spans="1:6">
      <c r="A30" s="295" t="s">
        <v>856</v>
      </c>
      <c r="B30" s="67" t="s">
        <v>1763</v>
      </c>
      <c r="C30" s="67" t="s">
        <v>857</v>
      </c>
      <c r="D30" s="67">
        <v>4</v>
      </c>
      <c r="E30" s="67">
        <v>32</v>
      </c>
      <c r="F30" s="67">
        <v>39</v>
      </c>
    </row>
    <row r="31" spans="1:6">
      <c r="A31" s="67" t="s">
        <v>1764</v>
      </c>
      <c r="B31" s="67" t="s">
        <v>1763</v>
      </c>
      <c r="C31" s="67" t="s">
        <v>1765</v>
      </c>
      <c r="D31" s="67">
        <v>2</v>
      </c>
      <c r="E31" s="67">
        <v>479</v>
      </c>
      <c r="F31" s="67">
        <v>599</v>
      </c>
    </row>
    <row r="32" spans="1:6">
      <c r="A32" s="67" t="s">
        <v>1766</v>
      </c>
      <c r="B32" s="67" t="s">
        <v>1763</v>
      </c>
      <c r="C32" s="67" t="s">
        <v>1767</v>
      </c>
      <c r="D32" s="67">
        <v>1</v>
      </c>
      <c r="E32" s="67">
        <v>515</v>
      </c>
      <c r="F32" s="67">
        <v>649</v>
      </c>
    </row>
    <row r="33" spans="1:6">
      <c r="A33" s="67" t="s">
        <v>1768</v>
      </c>
      <c r="B33" s="67" t="s">
        <v>1763</v>
      </c>
      <c r="C33" s="67" t="s">
        <v>1769</v>
      </c>
      <c r="D33" s="67">
        <v>1</v>
      </c>
      <c r="E33" s="67">
        <v>579</v>
      </c>
      <c r="F33" s="67">
        <v>599</v>
      </c>
    </row>
    <row r="34" spans="1:6">
      <c r="A34" s="67" t="s">
        <v>852</v>
      </c>
      <c r="B34" s="67" t="s">
        <v>1763</v>
      </c>
      <c r="C34" s="67" t="s">
        <v>1177</v>
      </c>
      <c r="D34" s="67">
        <v>1</v>
      </c>
      <c r="E34" s="67">
        <v>65</v>
      </c>
      <c r="F34" s="67">
        <v>89</v>
      </c>
    </row>
    <row r="35" spans="1:6">
      <c r="A35" s="67" t="s">
        <v>1183</v>
      </c>
      <c r="B35" s="67" t="s">
        <v>1763</v>
      </c>
      <c r="C35" s="67" t="s">
        <v>1184</v>
      </c>
      <c r="D35" s="67">
        <v>1</v>
      </c>
      <c r="E35" s="67">
        <v>35</v>
      </c>
      <c r="F35" s="67">
        <v>43</v>
      </c>
    </row>
    <row r="36" spans="1:6">
      <c r="A36" s="67" t="s">
        <v>1175</v>
      </c>
      <c r="B36" s="67" t="s">
        <v>1763</v>
      </c>
      <c r="C36" s="67" t="s">
        <v>1176</v>
      </c>
      <c r="D36" s="67">
        <v>1</v>
      </c>
      <c r="E36" s="67">
        <v>59</v>
      </c>
      <c r="F36" s="67">
        <v>79</v>
      </c>
    </row>
    <row r="37" spans="1:6">
      <c r="A37" s="67" t="s">
        <v>848</v>
      </c>
      <c r="B37" s="67" t="s">
        <v>1763</v>
      </c>
      <c r="C37" s="67" t="s">
        <v>849</v>
      </c>
      <c r="D37" s="67">
        <v>1</v>
      </c>
      <c r="E37" s="67">
        <v>49</v>
      </c>
      <c r="F37" s="67">
        <v>69</v>
      </c>
    </row>
    <row r="38" spans="1:6">
      <c r="A38" s="67" t="s">
        <v>1193</v>
      </c>
      <c r="B38" s="67" t="s">
        <v>1763</v>
      </c>
      <c r="C38" s="67" t="s">
        <v>1194</v>
      </c>
      <c r="D38" s="67">
        <v>0</v>
      </c>
      <c r="E38" s="67">
        <v>130</v>
      </c>
      <c r="F38" s="67">
        <v>159</v>
      </c>
    </row>
    <row r="39" spans="1:6">
      <c r="A39" s="67" t="s">
        <v>1171</v>
      </c>
      <c r="B39" s="67" t="s">
        <v>1763</v>
      </c>
      <c r="C39" s="67" t="s">
        <v>1172</v>
      </c>
      <c r="D39" s="67">
        <v>0</v>
      </c>
      <c r="E39" s="67">
        <v>325</v>
      </c>
      <c r="F39" s="67">
        <v>397</v>
      </c>
    </row>
    <row r="40" spans="1:6">
      <c r="A40" s="67" t="s">
        <v>1173</v>
      </c>
      <c r="B40" s="67" t="s">
        <v>1763</v>
      </c>
      <c r="C40" s="67" t="s">
        <v>1174</v>
      </c>
      <c r="D40" s="67">
        <v>0</v>
      </c>
      <c r="E40" s="67">
        <v>340</v>
      </c>
      <c r="F40" s="67">
        <v>415</v>
      </c>
    </row>
    <row r="41" spans="1:6">
      <c r="A41" s="67" t="s">
        <v>1130</v>
      </c>
      <c r="B41" s="67" t="s">
        <v>1763</v>
      </c>
      <c r="C41" s="67" t="s">
        <v>1770</v>
      </c>
      <c r="D41" s="67">
        <v>0</v>
      </c>
      <c r="E41" s="67">
        <v>599</v>
      </c>
      <c r="F41" s="67">
        <v>699</v>
      </c>
    </row>
    <row r="42" spans="1:6">
      <c r="A42" s="67" t="s">
        <v>831</v>
      </c>
      <c r="B42" s="67" t="s">
        <v>1763</v>
      </c>
      <c r="C42" s="67" t="s">
        <v>832</v>
      </c>
      <c r="D42" s="67">
        <v>0</v>
      </c>
      <c r="E42" s="67">
        <v>535</v>
      </c>
      <c r="F42" s="67">
        <v>669</v>
      </c>
    </row>
    <row r="43" spans="1:6">
      <c r="A43" s="67" t="s">
        <v>1771</v>
      </c>
      <c r="B43" s="67" t="s">
        <v>1763</v>
      </c>
      <c r="C43" s="67" t="s">
        <v>1772</v>
      </c>
      <c r="D43" s="67">
        <v>0</v>
      </c>
      <c r="E43" s="67">
        <v>569</v>
      </c>
      <c r="F43" s="67">
        <v>669</v>
      </c>
    </row>
    <row r="44" spans="1:6">
      <c r="A44" s="67" t="s">
        <v>1773</v>
      </c>
      <c r="B44" s="67" t="s">
        <v>1763</v>
      </c>
      <c r="C44" s="67" t="s">
        <v>1774</v>
      </c>
      <c r="D44" s="67">
        <v>0</v>
      </c>
      <c r="E44" s="67">
        <v>539</v>
      </c>
      <c r="F44" s="67">
        <v>679</v>
      </c>
    </row>
    <row r="45" spans="1:6">
      <c r="A45" s="67" t="s">
        <v>1775</v>
      </c>
      <c r="B45" s="67" t="s">
        <v>1763</v>
      </c>
      <c r="C45" s="67" t="s">
        <v>1776</v>
      </c>
      <c r="D45" s="67">
        <v>0</v>
      </c>
      <c r="E45" s="67">
        <v>535</v>
      </c>
      <c r="F45" s="67">
        <v>649</v>
      </c>
    </row>
    <row r="46" spans="1:6">
      <c r="A46" s="67" t="s">
        <v>1777</v>
      </c>
      <c r="B46" s="67" t="s">
        <v>1763</v>
      </c>
      <c r="C46" s="67" t="s">
        <v>1778</v>
      </c>
      <c r="D46" s="67">
        <v>0</v>
      </c>
      <c r="E46" s="67">
        <v>519</v>
      </c>
      <c r="F46" s="67">
        <v>649</v>
      </c>
    </row>
    <row r="47" spans="1:6">
      <c r="A47" s="67" t="s">
        <v>833</v>
      </c>
      <c r="B47" s="67" t="s">
        <v>1763</v>
      </c>
      <c r="C47" s="67" t="s">
        <v>1132</v>
      </c>
      <c r="D47" s="67">
        <v>0</v>
      </c>
      <c r="E47" s="67">
        <v>509</v>
      </c>
      <c r="F47" s="67">
        <v>629</v>
      </c>
    </row>
    <row r="48" spans="1:6">
      <c r="A48" s="67" t="s">
        <v>1779</v>
      </c>
      <c r="B48" s="67" t="s">
        <v>1763</v>
      </c>
      <c r="C48" s="67" t="s">
        <v>1780</v>
      </c>
      <c r="D48" s="67">
        <v>0</v>
      </c>
      <c r="E48" s="67">
        <v>699</v>
      </c>
      <c r="F48" s="67">
        <v>749</v>
      </c>
    </row>
    <row r="49" spans="1:6">
      <c r="A49" s="67" t="s">
        <v>1135</v>
      </c>
      <c r="B49" s="67" t="s">
        <v>1763</v>
      </c>
      <c r="C49" s="67" t="s">
        <v>1136</v>
      </c>
      <c r="D49" s="67">
        <v>0</v>
      </c>
      <c r="E49" s="67">
        <v>605</v>
      </c>
      <c r="F49" s="67">
        <v>759</v>
      </c>
    </row>
    <row r="50" spans="1:6">
      <c r="A50" s="67" t="s">
        <v>839</v>
      </c>
      <c r="B50" s="67" t="s">
        <v>1763</v>
      </c>
      <c r="C50" s="67" t="s">
        <v>1137</v>
      </c>
      <c r="D50" s="67">
        <v>0</v>
      </c>
      <c r="E50" s="67">
        <v>669</v>
      </c>
      <c r="F50" s="67">
        <v>839</v>
      </c>
    </row>
    <row r="51" spans="1:6">
      <c r="A51" s="67" t="s">
        <v>1781</v>
      </c>
      <c r="B51" s="67" t="s">
        <v>1763</v>
      </c>
      <c r="C51" s="67" t="s">
        <v>1782</v>
      </c>
      <c r="D51" s="67">
        <v>0</v>
      </c>
      <c r="E51" s="67">
        <v>759</v>
      </c>
      <c r="F51" s="67">
        <v>825</v>
      </c>
    </row>
    <row r="52" spans="1:6">
      <c r="A52" s="67" t="s">
        <v>1138</v>
      </c>
      <c r="B52" s="67" t="s">
        <v>1763</v>
      </c>
      <c r="C52" s="67" t="s">
        <v>1139</v>
      </c>
      <c r="D52" s="67">
        <v>0</v>
      </c>
      <c r="E52" s="67">
        <v>959</v>
      </c>
      <c r="F52" s="67">
        <v>1149</v>
      </c>
    </row>
    <row r="53" spans="1:6">
      <c r="A53" s="67" t="s">
        <v>841</v>
      </c>
      <c r="B53" s="67" t="s">
        <v>1763</v>
      </c>
      <c r="C53" s="67" t="s">
        <v>1140</v>
      </c>
      <c r="D53" s="67">
        <v>0</v>
      </c>
      <c r="E53" s="67">
        <v>1099</v>
      </c>
      <c r="F53" s="67">
        <v>1375</v>
      </c>
    </row>
    <row r="54" spans="1:6">
      <c r="A54" s="67" t="s">
        <v>843</v>
      </c>
      <c r="B54" s="67" t="s">
        <v>1763</v>
      </c>
      <c r="C54" s="67" t="s">
        <v>1141</v>
      </c>
      <c r="D54" s="67">
        <v>0</v>
      </c>
      <c r="E54" s="67">
        <v>1599</v>
      </c>
      <c r="F54" s="67">
        <v>1999</v>
      </c>
    </row>
    <row r="55" spans="1:6">
      <c r="A55" s="67" t="s">
        <v>1128</v>
      </c>
      <c r="B55" s="67" t="s">
        <v>1763</v>
      </c>
      <c r="C55" s="67" t="s">
        <v>1129</v>
      </c>
      <c r="D55" s="67">
        <v>0</v>
      </c>
      <c r="E55" s="67">
        <v>416</v>
      </c>
      <c r="F55" s="67">
        <v>508</v>
      </c>
    </row>
    <row r="56" spans="1:6">
      <c r="A56" s="67" t="s">
        <v>1125</v>
      </c>
      <c r="B56" s="67" t="s">
        <v>1763</v>
      </c>
      <c r="C56" s="67" t="s">
        <v>1126</v>
      </c>
      <c r="D56" s="67">
        <v>0</v>
      </c>
      <c r="E56" s="67">
        <v>397</v>
      </c>
      <c r="F56" s="67">
        <v>485</v>
      </c>
    </row>
    <row r="57" spans="1:6">
      <c r="A57" s="67" t="s">
        <v>1783</v>
      </c>
      <c r="B57" s="67" t="s">
        <v>1763</v>
      </c>
      <c r="C57" s="67" t="s">
        <v>1784</v>
      </c>
      <c r="D57" s="67">
        <v>0</v>
      </c>
      <c r="E57" s="67">
        <v>44</v>
      </c>
      <c r="F57" s="67">
        <v>54</v>
      </c>
    </row>
    <row r="58" spans="1:6">
      <c r="A58" s="67" t="s">
        <v>1179</v>
      </c>
      <c r="B58" s="67" t="s">
        <v>1763</v>
      </c>
      <c r="C58" s="67" t="s">
        <v>1180</v>
      </c>
      <c r="D58" s="67">
        <v>0</v>
      </c>
      <c r="E58" s="67">
        <v>36</v>
      </c>
      <c r="F58" s="67">
        <v>45</v>
      </c>
    </row>
    <row r="59" spans="1:6">
      <c r="A59" s="67" t="s">
        <v>1181</v>
      </c>
      <c r="B59" s="67" t="s">
        <v>1763</v>
      </c>
      <c r="C59" s="67" t="s">
        <v>1182</v>
      </c>
      <c r="D59" s="67">
        <v>0</v>
      </c>
      <c r="E59" s="67">
        <v>40</v>
      </c>
      <c r="F59" s="67">
        <v>50</v>
      </c>
    </row>
    <row r="60" spans="1:6">
      <c r="A60" s="67" t="s">
        <v>1185</v>
      </c>
      <c r="B60" s="67" t="s">
        <v>1763</v>
      </c>
      <c r="C60" s="67" t="s">
        <v>1186</v>
      </c>
      <c r="D60" s="67">
        <v>0</v>
      </c>
      <c r="E60" s="67">
        <v>37</v>
      </c>
      <c r="F60" s="67">
        <v>46</v>
      </c>
    </row>
    <row r="61" spans="1:6">
      <c r="A61" s="67" t="s">
        <v>858</v>
      </c>
      <c r="B61" s="67" t="s">
        <v>1763</v>
      </c>
      <c r="C61" s="67" t="s">
        <v>1187</v>
      </c>
      <c r="D61" s="67">
        <v>0</v>
      </c>
      <c r="E61" s="67">
        <v>110</v>
      </c>
      <c r="F61" s="67">
        <v>150</v>
      </c>
    </row>
    <row r="62" spans="1:6">
      <c r="A62" s="67" t="s">
        <v>1785</v>
      </c>
      <c r="B62" s="67" t="s">
        <v>1763</v>
      </c>
      <c r="C62" s="67" t="s">
        <v>1786</v>
      </c>
      <c r="D62" s="67">
        <v>0</v>
      </c>
      <c r="E62" s="67">
        <v>673</v>
      </c>
      <c r="F62" s="67">
        <v>749</v>
      </c>
    </row>
    <row r="63" spans="1:6">
      <c r="A63" s="67" t="s">
        <v>1787</v>
      </c>
      <c r="B63" s="67" t="s">
        <v>1763</v>
      </c>
      <c r="C63" s="67" t="s">
        <v>1788</v>
      </c>
      <c r="D63" s="67">
        <v>0</v>
      </c>
      <c r="E63" s="67">
        <v>1150</v>
      </c>
      <c r="F63" s="67">
        <v>1299</v>
      </c>
    </row>
    <row r="64" spans="1:6">
      <c r="A64" s="296" t="s">
        <v>1789</v>
      </c>
      <c r="B64" s="67" t="s">
        <v>1763</v>
      </c>
      <c r="C64" s="67" t="s">
        <v>1790</v>
      </c>
      <c r="D64" s="67">
        <v>0</v>
      </c>
      <c r="E64" s="67">
        <v>1250</v>
      </c>
      <c r="F64" s="67">
        <v>1519</v>
      </c>
    </row>
    <row r="65" spans="1:6">
      <c r="A65" s="67" t="s">
        <v>1791</v>
      </c>
      <c r="B65" s="67" t="s">
        <v>1763</v>
      </c>
      <c r="C65" s="67" t="s">
        <v>1792</v>
      </c>
      <c r="D65" s="67">
        <v>0</v>
      </c>
      <c r="E65" s="67">
        <v>1930</v>
      </c>
      <c r="F65" s="67">
        <v>2299</v>
      </c>
    </row>
    <row r="66" spans="1:6">
      <c r="A66" s="67" t="s">
        <v>1144</v>
      </c>
      <c r="B66" s="67" t="s">
        <v>1763</v>
      </c>
      <c r="C66" s="67" t="s">
        <v>1145</v>
      </c>
      <c r="D66" s="67">
        <v>0</v>
      </c>
      <c r="E66" s="67">
        <v>1399</v>
      </c>
      <c r="F66" s="67">
        <v>1589</v>
      </c>
    </row>
    <row r="67" spans="1:6">
      <c r="A67" s="67" t="s">
        <v>1147</v>
      </c>
      <c r="B67" s="67" t="s">
        <v>1763</v>
      </c>
      <c r="C67" s="67" t="s">
        <v>1148</v>
      </c>
      <c r="D67" s="67">
        <v>0</v>
      </c>
      <c r="E67" s="67">
        <v>1949</v>
      </c>
      <c r="F67" s="67">
        <v>2299</v>
      </c>
    </row>
    <row r="68" spans="1:6">
      <c r="A68" s="67" t="s">
        <v>1793</v>
      </c>
      <c r="B68" s="67" t="s">
        <v>1763</v>
      </c>
      <c r="C68" s="67" t="s">
        <v>1192</v>
      </c>
      <c r="D68" s="67">
        <v>0</v>
      </c>
      <c r="E68" s="67">
        <v>139</v>
      </c>
      <c r="F68" s="67">
        <v>169</v>
      </c>
    </row>
    <row r="69" spans="1:6">
      <c r="A69" s="67" t="s">
        <v>845</v>
      </c>
      <c r="B69" s="67" t="s">
        <v>1763</v>
      </c>
      <c r="C69" s="67" t="s">
        <v>1195</v>
      </c>
      <c r="D69" s="67">
        <v>0</v>
      </c>
      <c r="E69" s="67">
        <v>99</v>
      </c>
      <c r="F69" s="67">
        <v>129</v>
      </c>
    </row>
    <row r="70" spans="1:6">
      <c r="A70" s="67" t="s">
        <v>1196</v>
      </c>
      <c r="B70" s="67" t="s">
        <v>1763</v>
      </c>
      <c r="C70" s="67" t="s">
        <v>1197</v>
      </c>
      <c r="D70" s="67">
        <v>0</v>
      </c>
      <c r="E70" s="67">
        <v>69</v>
      </c>
      <c r="F70" s="67">
        <v>89</v>
      </c>
    </row>
    <row r="71" spans="1:6">
      <c r="A71" s="67" t="s">
        <v>1190</v>
      </c>
      <c r="B71" s="67" t="s">
        <v>1763</v>
      </c>
      <c r="C71" s="67" t="s">
        <v>1191</v>
      </c>
      <c r="D71" s="67">
        <v>0</v>
      </c>
      <c r="E71" s="67">
        <v>29</v>
      </c>
      <c r="F71" s="67">
        <v>39</v>
      </c>
    </row>
    <row r="72" spans="1:6">
      <c r="A72" s="67" t="s">
        <v>1188</v>
      </c>
      <c r="B72" s="67" t="s">
        <v>1763</v>
      </c>
      <c r="C72" s="67" t="s">
        <v>1189</v>
      </c>
      <c r="D72" s="67">
        <v>0</v>
      </c>
      <c r="E72" s="67">
        <v>49</v>
      </c>
      <c r="F72" s="67">
        <v>69</v>
      </c>
    </row>
    <row r="73" spans="1:6">
      <c r="A73" s="67" t="s">
        <v>1155</v>
      </c>
      <c r="B73" s="67" t="s">
        <v>1763</v>
      </c>
      <c r="C73" s="67" t="s">
        <v>1156</v>
      </c>
      <c r="D73" s="67">
        <v>0</v>
      </c>
      <c r="E73" s="67">
        <v>209</v>
      </c>
      <c r="F73" s="67">
        <v>259</v>
      </c>
    </row>
    <row r="74" spans="1:6">
      <c r="A74" s="67" t="s">
        <v>1157</v>
      </c>
      <c r="B74" s="67" t="s">
        <v>1763</v>
      </c>
      <c r="C74" s="67" t="s">
        <v>1158</v>
      </c>
      <c r="D74" s="67">
        <v>0</v>
      </c>
      <c r="E74" s="67">
        <v>299</v>
      </c>
      <c r="F74" s="67">
        <v>409</v>
      </c>
    </row>
    <row r="75" spans="1:6">
      <c r="A75" s="67" t="s">
        <v>1159</v>
      </c>
      <c r="B75" s="67" t="s">
        <v>1763</v>
      </c>
      <c r="C75" s="67" t="s">
        <v>1160</v>
      </c>
      <c r="D75" s="67">
        <v>0</v>
      </c>
      <c r="E75" s="67">
        <v>329</v>
      </c>
      <c r="F75" s="67">
        <v>439</v>
      </c>
    </row>
    <row r="76" spans="1:6">
      <c r="A76" s="67" t="s">
        <v>1161</v>
      </c>
      <c r="B76" s="67" t="s">
        <v>1763</v>
      </c>
      <c r="C76" s="67" t="s">
        <v>1162</v>
      </c>
      <c r="D76" s="67">
        <v>0</v>
      </c>
      <c r="E76" s="67">
        <v>409</v>
      </c>
      <c r="F76" s="67">
        <v>529</v>
      </c>
    </row>
    <row r="77" spans="1:6">
      <c r="A77" s="67" t="s">
        <v>1163</v>
      </c>
      <c r="B77" s="67" t="s">
        <v>1763</v>
      </c>
      <c r="C77" s="67" t="s">
        <v>1164</v>
      </c>
      <c r="D77" s="67">
        <v>0</v>
      </c>
      <c r="E77" s="67">
        <v>429</v>
      </c>
      <c r="F77" s="67">
        <v>539</v>
      </c>
    </row>
    <row r="78" spans="1:6">
      <c r="A78" s="67" t="s">
        <v>1166</v>
      </c>
      <c r="B78" s="67" t="s">
        <v>1763</v>
      </c>
      <c r="C78" s="67" t="s">
        <v>1167</v>
      </c>
      <c r="D78" s="67">
        <v>0</v>
      </c>
      <c r="E78" s="67">
        <v>389</v>
      </c>
      <c r="F78" s="67">
        <v>499</v>
      </c>
    </row>
    <row r="79" spans="1:6">
      <c r="A79" s="67" t="s">
        <v>1168</v>
      </c>
      <c r="B79" s="67" t="s">
        <v>1763</v>
      </c>
      <c r="C79" s="67" t="s">
        <v>1169</v>
      </c>
      <c r="D79" s="67">
        <v>0</v>
      </c>
      <c r="E79" s="67">
        <v>489</v>
      </c>
      <c r="F79" s="67">
        <v>599</v>
      </c>
    </row>
    <row r="80" spans="1:6">
      <c r="A80" s="67" t="s">
        <v>1150</v>
      </c>
      <c r="B80" s="67" t="s">
        <v>1763</v>
      </c>
      <c r="C80" s="67" t="s">
        <v>1151</v>
      </c>
      <c r="D80" s="67">
        <v>0</v>
      </c>
      <c r="E80" s="67">
        <v>999</v>
      </c>
      <c r="F80" s="67">
        <v>1199</v>
      </c>
    </row>
    <row r="81" spans="1:6">
      <c r="A81" s="67" t="s">
        <v>1152</v>
      </c>
      <c r="B81" s="67" t="s">
        <v>1763</v>
      </c>
      <c r="C81" s="67" t="s">
        <v>1153</v>
      </c>
      <c r="D81" s="67">
        <v>0</v>
      </c>
      <c r="E81" s="67">
        <v>1199</v>
      </c>
      <c r="F81" s="67">
        <v>1449</v>
      </c>
    </row>
    <row r="82" spans="1:6">
      <c r="A82" s="67" t="s">
        <v>1794</v>
      </c>
      <c r="B82" s="67" t="s">
        <v>1763</v>
      </c>
      <c r="C82" s="67" t="s">
        <v>1795</v>
      </c>
      <c r="D82" s="67">
        <v>0</v>
      </c>
      <c r="E82" s="67">
        <v>1449</v>
      </c>
      <c r="F82" s="67">
        <v>1699</v>
      </c>
    </row>
    <row r="83" spans="1:6">
      <c r="A83" s="67" t="s">
        <v>231</v>
      </c>
      <c r="B83" s="67" t="s">
        <v>1796</v>
      </c>
      <c r="C83" s="67" t="s">
        <v>232</v>
      </c>
      <c r="D83" s="67">
        <v>1</v>
      </c>
      <c r="E83" s="67">
        <v>320</v>
      </c>
      <c r="F83" s="67">
        <v>449</v>
      </c>
    </row>
    <row r="84" spans="1:6">
      <c r="A84" s="67" t="s">
        <v>229</v>
      </c>
      <c r="B84" s="67" t="s">
        <v>1796</v>
      </c>
      <c r="C84" s="67" t="s">
        <v>230</v>
      </c>
      <c r="D84" s="67">
        <v>0</v>
      </c>
      <c r="E84" s="67">
        <v>350</v>
      </c>
      <c r="F84" s="67">
        <v>475</v>
      </c>
    </row>
    <row r="85" spans="1:6">
      <c r="A85" s="67" t="s">
        <v>1797</v>
      </c>
      <c r="B85" s="67" t="s">
        <v>1796</v>
      </c>
      <c r="C85" s="67" t="s">
        <v>1798</v>
      </c>
      <c r="D85" s="67">
        <v>0</v>
      </c>
      <c r="E85" s="67">
        <v>3299</v>
      </c>
      <c r="F85" s="67">
        <v>3999</v>
      </c>
    </row>
    <row r="86" spans="1:6">
      <c r="A86" s="67" t="s">
        <v>1799</v>
      </c>
      <c r="B86" s="67" t="s">
        <v>1796</v>
      </c>
      <c r="C86" s="67" t="s">
        <v>1800</v>
      </c>
      <c r="D86" s="67">
        <v>0</v>
      </c>
      <c r="E86" s="67">
        <v>3299</v>
      </c>
      <c r="F86" s="67">
        <v>3999</v>
      </c>
    </row>
    <row r="87" spans="1:6">
      <c r="A87" s="67" t="s">
        <v>1801</v>
      </c>
      <c r="B87" s="67" t="s">
        <v>1802</v>
      </c>
      <c r="C87" s="67" t="s">
        <v>1803</v>
      </c>
      <c r="D87" s="67">
        <v>9999</v>
      </c>
      <c r="E87" s="67">
        <v>208</v>
      </c>
      <c r="F87" s="67">
        <v>360</v>
      </c>
    </row>
    <row r="88" spans="1:6">
      <c r="A88" s="67" t="s">
        <v>1804</v>
      </c>
      <c r="B88" s="67" t="s">
        <v>1802</v>
      </c>
      <c r="C88" s="67" t="s">
        <v>1805</v>
      </c>
      <c r="D88" s="67">
        <v>9999</v>
      </c>
      <c r="E88" s="67">
        <v>415</v>
      </c>
      <c r="F88" s="67">
        <v>720</v>
      </c>
    </row>
    <row r="89" spans="1:6">
      <c r="A89" s="67" t="s">
        <v>1806</v>
      </c>
      <c r="B89" s="67" t="s">
        <v>1802</v>
      </c>
      <c r="C89" s="67" t="s">
        <v>1807</v>
      </c>
      <c r="D89" s="67">
        <v>9999</v>
      </c>
      <c r="E89" s="67">
        <v>47</v>
      </c>
      <c r="F89" s="67">
        <v>80</v>
      </c>
    </row>
    <row r="90" spans="1:6">
      <c r="A90" s="67" t="s">
        <v>1808</v>
      </c>
      <c r="B90" s="67" t="s">
        <v>1802</v>
      </c>
      <c r="C90" s="67" t="s">
        <v>1809</v>
      </c>
      <c r="D90" s="67">
        <v>9999</v>
      </c>
      <c r="E90" s="67">
        <v>131</v>
      </c>
      <c r="F90" s="67">
        <v>227</v>
      </c>
    </row>
    <row r="91" spans="1:6">
      <c r="A91" s="67" t="s">
        <v>1810</v>
      </c>
      <c r="B91" s="67" t="s">
        <v>1802</v>
      </c>
      <c r="C91" s="67" t="s">
        <v>1811</v>
      </c>
      <c r="D91" s="67">
        <v>9999</v>
      </c>
      <c r="E91" s="67">
        <v>92</v>
      </c>
      <c r="F91" s="67">
        <v>160</v>
      </c>
    </row>
    <row r="92" spans="1:6">
      <c r="A92" s="67" t="s">
        <v>1812</v>
      </c>
      <c r="B92" s="67" t="s">
        <v>1802</v>
      </c>
      <c r="C92" s="67" t="s">
        <v>1813</v>
      </c>
      <c r="D92" s="67">
        <v>9999</v>
      </c>
      <c r="E92" s="67">
        <v>265</v>
      </c>
      <c r="F92" s="67">
        <v>456</v>
      </c>
    </row>
    <row r="93" spans="1:6">
      <c r="A93" s="67" t="s">
        <v>1229</v>
      </c>
      <c r="B93" s="67" t="s">
        <v>1802</v>
      </c>
      <c r="C93" s="67" t="s">
        <v>1230</v>
      </c>
      <c r="D93" s="67">
        <v>24</v>
      </c>
      <c r="E93" s="67">
        <v>29</v>
      </c>
      <c r="F93" s="67">
        <v>50</v>
      </c>
    </row>
    <row r="94" spans="1:6">
      <c r="A94" s="67" t="s">
        <v>1225</v>
      </c>
      <c r="B94" s="67" t="s">
        <v>1802</v>
      </c>
      <c r="C94" s="67" t="s">
        <v>1226</v>
      </c>
      <c r="D94" s="67">
        <v>7</v>
      </c>
      <c r="E94" s="67">
        <v>217</v>
      </c>
      <c r="F94" s="67">
        <v>375</v>
      </c>
    </row>
    <row r="95" spans="1:6">
      <c r="A95" s="67" t="s">
        <v>1236</v>
      </c>
      <c r="B95" s="67" t="s">
        <v>1802</v>
      </c>
      <c r="C95" s="67" t="s">
        <v>1237</v>
      </c>
      <c r="D95" s="67">
        <v>6</v>
      </c>
      <c r="E95" s="67">
        <v>25</v>
      </c>
      <c r="F95" s="67">
        <v>42</v>
      </c>
    </row>
    <row r="96" spans="1:6">
      <c r="A96" s="67" t="s">
        <v>1234</v>
      </c>
      <c r="B96" s="67" t="s">
        <v>1802</v>
      </c>
      <c r="C96" s="67" t="s">
        <v>1235</v>
      </c>
      <c r="D96" s="67">
        <v>4</v>
      </c>
      <c r="E96" s="67">
        <v>29</v>
      </c>
      <c r="F96" s="67">
        <v>50</v>
      </c>
    </row>
    <row r="97" spans="1:6">
      <c r="A97" s="67" t="s">
        <v>1254</v>
      </c>
      <c r="B97" s="67" t="s">
        <v>1802</v>
      </c>
      <c r="C97" s="67" t="s">
        <v>1814</v>
      </c>
      <c r="D97" s="67">
        <v>3</v>
      </c>
      <c r="E97" s="67">
        <v>1200</v>
      </c>
      <c r="F97" s="67">
        <v>2084</v>
      </c>
    </row>
    <row r="98" spans="1:6">
      <c r="A98" s="67" t="s">
        <v>1217</v>
      </c>
      <c r="B98" s="67" t="s">
        <v>1802</v>
      </c>
      <c r="C98" s="67" t="s">
        <v>1218</v>
      </c>
      <c r="D98" s="67">
        <v>0</v>
      </c>
      <c r="E98" s="67">
        <v>25</v>
      </c>
      <c r="F98" s="67">
        <v>42</v>
      </c>
    </row>
    <row r="99" spans="1:6">
      <c r="A99" s="67" t="s">
        <v>1221</v>
      </c>
      <c r="B99" s="67" t="s">
        <v>1802</v>
      </c>
      <c r="C99" s="67" t="s">
        <v>1222</v>
      </c>
      <c r="D99" s="67">
        <v>1</v>
      </c>
      <c r="E99" s="67">
        <v>49</v>
      </c>
      <c r="F99" s="67">
        <v>84</v>
      </c>
    </row>
    <row r="100" spans="1:6">
      <c r="A100" s="67" t="s">
        <v>1223</v>
      </c>
      <c r="B100" s="67" t="s">
        <v>1802</v>
      </c>
      <c r="C100" s="67" t="s">
        <v>1224</v>
      </c>
      <c r="D100" s="67">
        <v>1</v>
      </c>
      <c r="E100" s="67">
        <v>73</v>
      </c>
      <c r="F100" s="67">
        <v>125</v>
      </c>
    </row>
    <row r="101" spans="1:6">
      <c r="A101" s="67" t="s">
        <v>1219</v>
      </c>
      <c r="B101" s="67" t="s">
        <v>1802</v>
      </c>
      <c r="C101" s="67" t="s">
        <v>1220</v>
      </c>
      <c r="D101" s="67">
        <v>0</v>
      </c>
      <c r="E101" s="67">
        <v>49</v>
      </c>
      <c r="F101" s="67">
        <v>84</v>
      </c>
    </row>
    <row r="102" spans="1:6">
      <c r="A102" s="67" t="s">
        <v>1227</v>
      </c>
      <c r="B102" s="67" t="s">
        <v>1802</v>
      </c>
      <c r="C102" s="67" t="s">
        <v>1228</v>
      </c>
      <c r="D102" s="67">
        <v>0</v>
      </c>
      <c r="E102" s="67">
        <v>193</v>
      </c>
      <c r="F102" s="67">
        <v>334</v>
      </c>
    </row>
    <row r="103" spans="1:6">
      <c r="A103" s="67" t="s">
        <v>1238</v>
      </c>
      <c r="B103" s="67" t="s">
        <v>1802</v>
      </c>
      <c r="C103" s="67" t="s">
        <v>1239</v>
      </c>
      <c r="D103" s="67">
        <v>0</v>
      </c>
      <c r="E103" s="67">
        <v>50</v>
      </c>
      <c r="F103" s="67">
        <v>84</v>
      </c>
    </row>
    <row r="104" spans="1:6">
      <c r="A104" s="67" t="s">
        <v>1240</v>
      </c>
      <c r="B104" s="67" t="s">
        <v>1802</v>
      </c>
      <c r="C104" s="67" t="s">
        <v>1241</v>
      </c>
      <c r="D104" s="67">
        <v>0</v>
      </c>
      <c r="E104" s="67">
        <v>73</v>
      </c>
      <c r="F104" s="67">
        <v>126</v>
      </c>
    </row>
    <row r="105" spans="1:6">
      <c r="A105" s="67" t="s">
        <v>1242</v>
      </c>
      <c r="B105" s="67" t="s">
        <v>1802</v>
      </c>
      <c r="C105" s="67" t="s">
        <v>1243</v>
      </c>
      <c r="D105" s="67">
        <v>0</v>
      </c>
      <c r="E105" s="67">
        <v>220</v>
      </c>
      <c r="F105" s="67">
        <v>376</v>
      </c>
    </row>
    <row r="106" spans="1:6">
      <c r="A106" s="67" t="s">
        <v>1244</v>
      </c>
      <c r="B106" s="67" t="s">
        <v>1802</v>
      </c>
      <c r="C106" s="67" t="s">
        <v>1245</v>
      </c>
      <c r="D106" s="67">
        <v>0</v>
      </c>
      <c r="E106" s="67">
        <v>195</v>
      </c>
      <c r="F106" s="67">
        <v>334</v>
      </c>
    </row>
    <row r="107" spans="1:6">
      <c r="A107" s="67" t="s">
        <v>1215</v>
      </c>
      <c r="B107" s="67" t="s">
        <v>1802</v>
      </c>
      <c r="C107" s="67" t="s">
        <v>1216</v>
      </c>
      <c r="D107" s="67">
        <v>0</v>
      </c>
      <c r="E107" s="67">
        <v>866</v>
      </c>
      <c r="F107" s="67">
        <v>1500</v>
      </c>
    </row>
    <row r="108" spans="1:6">
      <c r="A108" s="67" t="s">
        <v>1247</v>
      </c>
      <c r="B108" s="67" t="s">
        <v>1802</v>
      </c>
      <c r="C108" s="67" t="s">
        <v>1248</v>
      </c>
      <c r="D108" s="67">
        <v>0</v>
      </c>
      <c r="E108" s="67">
        <v>289</v>
      </c>
      <c r="F108" s="67">
        <v>500</v>
      </c>
    </row>
    <row r="109" spans="1:6">
      <c r="A109" s="67" t="s">
        <v>1815</v>
      </c>
      <c r="B109" s="67" t="s">
        <v>1802</v>
      </c>
      <c r="C109" s="67" t="s">
        <v>1816</v>
      </c>
      <c r="D109" s="67">
        <v>0</v>
      </c>
      <c r="E109" s="67">
        <v>866</v>
      </c>
      <c r="F109" s="67">
        <v>1500</v>
      </c>
    </row>
    <row r="110" spans="1:6">
      <c r="A110" s="67" t="s">
        <v>1249</v>
      </c>
      <c r="B110" s="67" t="s">
        <v>1802</v>
      </c>
      <c r="C110" s="67" t="s">
        <v>1250</v>
      </c>
      <c r="D110" s="67">
        <v>0</v>
      </c>
      <c r="E110" s="67">
        <v>1750</v>
      </c>
      <c r="F110" s="67">
        <v>3000</v>
      </c>
    </row>
    <row r="111" spans="1:6">
      <c r="A111" s="67" t="s">
        <v>945</v>
      </c>
      <c r="B111" s="67" t="s">
        <v>926</v>
      </c>
      <c r="C111" s="67" t="s">
        <v>946</v>
      </c>
      <c r="D111" s="67">
        <v>0</v>
      </c>
      <c r="E111" s="67">
        <v>126</v>
      </c>
      <c r="F111" s="67">
        <v>140</v>
      </c>
    </row>
    <row r="112" spans="1:6">
      <c r="A112" s="67" t="s">
        <v>929</v>
      </c>
      <c r="B112" s="67" t="s">
        <v>926</v>
      </c>
      <c r="C112" s="67" t="s">
        <v>930</v>
      </c>
      <c r="D112" s="67">
        <v>0</v>
      </c>
      <c r="E112" s="67">
        <v>1414.8</v>
      </c>
      <c r="F112" s="67">
        <v>1572</v>
      </c>
    </row>
    <row r="113" spans="1:6">
      <c r="A113" s="67" t="s">
        <v>941</v>
      </c>
      <c r="B113" s="67" t="s">
        <v>926</v>
      </c>
      <c r="C113" s="67" t="s">
        <v>942</v>
      </c>
      <c r="D113" s="67">
        <v>0</v>
      </c>
      <c r="E113" s="67">
        <v>1028.3999999999999</v>
      </c>
      <c r="F113" s="67">
        <v>1142</v>
      </c>
    </row>
    <row r="114" spans="1:6">
      <c r="A114" s="67" t="s">
        <v>927</v>
      </c>
      <c r="B114" s="67" t="s">
        <v>926</v>
      </c>
      <c r="C114" s="67" t="s">
        <v>928</v>
      </c>
      <c r="D114" s="67">
        <v>0</v>
      </c>
      <c r="E114" s="67">
        <v>1414.8</v>
      </c>
      <c r="F114" s="67">
        <v>1572</v>
      </c>
    </row>
    <row r="115" spans="1:6">
      <c r="A115" s="67" t="s">
        <v>933</v>
      </c>
      <c r="B115" s="67" t="s">
        <v>926</v>
      </c>
      <c r="C115" s="67" t="s">
        <v>934</v>
      </c>
      <c r="D115" s="67">
        <v>0</v>
      </c>
      <c r="E115" s="67">
        <v>2056.7999999999997</v>
      </c>
      <c r="F115" s="67">
        <v>2285</v>
      </c>
    </row>
    <row r="116" spans="1:6">
      <c r="A116" s="67" t="s">
        <v>931</v>
      </c>
      <c r="B116" s="67" t="s">
        <v>926</v>
      </c>
      <c r="C116" s="67" t="s">
        <v>932</v>
      </c>
      <c r="D116" s="67">
        <v>0</v>
      </c>
      <c r="E116" s="67">
        <v>2056.7999999999997</v>
      </c>
      <c r="F116" s="67">
        <v>2285</v>
      </c>
    </row>
    <row r="117" spans="1:6">
      <c r="A117" s="67" t="s">
        <v>935</v>
      </c>
      <c r="B117" s="67" t="s">
        <v>926</v>
      </c>
      <c r="C117" s="67" t="s">
        <v>936</v>
      </c>
      <c r="D117" s="67">
        <v>0</v>
      </c>
      <c r="E117" s="67">
        <v>2343.6</v>
      </c>
      <c r="F117" s="67">
        <v>2604</v>
      </c>
    </row>
    <row r="118" spans="1:6">
      <c r="A118" s="67" t="s">
        <v>943</v>
      </c>
      <c r="B118" s="67" t="s">
        <v>926</v>
      </c>
      <c r="C118" s="67" t="s">
        <v>944</v>
      </c>
      <c r="D118" s="67">
        <v>0</v>
      </c>
      <c r="E118" s="67">
        <v>1028.3999999999999</v>
      </c>
      <c r="F118" s="67">
        <v>1142</v>
      </c>
    </row>
    <row r="119" spans="1:6">
      <c r="A119" s="67" t="s">
        <v>937</v>
      </c>
      <c r="B119" s="67" t="s">
        <v>926</v>
      </c>
      <c r="C119" s="67" t="s">
        <v>938</v>
      </c>
      <c r="D119" s="67">
        <v>0</v>
      </c>
      <c r="E119" s="67">
        <v>2528.4</v>
      </c>
      <c r="F119" s="67">
        <v>2809</v>
      </c>
    </row>
    <row r="120" spans="1:6">
      <c r="A120" s="67" t="s">
        <v>939</v>
      </c>
      <c r="B120" s="67" t="s">
        <v>926</v>
      </c>
      <c r="C120" s="67" t="s">
        <v>940</v>
      </c>
      <c r="D120" s="67">
        <v>0</v>
      </c>
      <c r="E120" s="67">
        <v>2528.4</v>
      </c>
      <c r="F120" s="67">
        <v>2809</v>
      </c>
    </row>
    <row r="121" spans="1:6">
      <c r="A121" s="67" t="s">
        <v>469</v>
      </c>
      <c r="B121" s="67" t="s">
        <v>160</v>
      </c>
      <c r="C121" s="67" t="s">
        <v>468</v>
      </c>
      <c r="D121" s="67">
        <v>0</v>
      </c>
      <c r="E121" s="67">
        <v>0</v>
      </c>
      <c r="F121" s="67">
        <v>8199</v>
      </c>
    </row>
    <row r="122" spans="1:6">
      <c r="A122" s="67" t="s">
        <v>339</v>
      </c>
      <c r="B122" s="67" t="s">
        <v>160</v>
      </c>
      <c r="C122" s="67" t="s">
        <v>1817</v>
      </c>
      <c r="D122" s="67">
        <v>0</v>
      </c>
      <c r="E122" s="67">
        <v>842.80936454849507</v>
      </c>
      <c r="F122" s="67">
        <v>845</v>
      </c>
    </row>
    <row r="123" spans="1:6">
      <c r="A123" s="67" t="s">
        <v>340</v>
      </c>
      <c r="B123" s="67" t="s">
        <v>160</v>
      </c>
      <c r="C123" s="67" t="s">
        <v>1818</v>
      </c>
      <c r="D123" s="67">
        <v>0</v>
      </c>
      <c r="E123" s="67">
        <v>1234.1137123745821</v>
      </c>
      <c r="F123" s="67">
        <v>1191</v>
      </c>
    </row>
    <row r="124" spans="1:6">
      <c r="A124" s="67" t="s">
        <v>511</v>
      </c>
      <c r="B124" s="67" t="s">
        <v>160</v>
      </c>
      <c r="C124" s="67" t="s">
        <v>512</v>
      </c>
      <c r="D124" s="67">
        <v>0</v>
      </c>
      <c r="E124" s="67">
        <v>698.7577639751554</v>
      </c>
      <c r="F124" s="67">
        <v>739</v>
      </c>
    </row>
    <row r="125" spans="1:6">
      <c r="A125" s="67" t="s">
        <v>509</v>
      </c>
      <c r="B125" s="67" t="s">
        <v>160</v>
      </c>
      <c r="C125" s="67" t="s">
        <v>1819</v>
      </c>
      <c r="D125" s="67">
        <v>0</v>
      </c>
      <c r="E125" s="67">
        <v>894.4099378881989</v>
      </c>
      <c r="F125" s="67">
        <v>945</v>
      </c>
    </row>
    <row r="126" spans="1:6">
      <c r="A126" s="67" t="s">
        <v>489</v>
      </c>
      <c r="B126" s="67" t="s">
        <v>160</v>
      </c>
      <c r="C126" s="67" t="s">
        <v>1820</v>
      </c>
      <c r="D126" s="67">
        <v>1</v>
      </c>
      <c r="E126" s="67">
        <v>19299.023957409056</v>
      </c>
      <c r="F126" s="67">
        <v>30000</v>
      </c>
    </row>
    <row r="127" spans="1:6">
      <c r="A127" s="67" t="s">
        <v>491</v>
      </c>
      <c r="B127" s="67" t="s">
        <v>160</v>
      </c>
      <c r="C127" s="67" t="s">
        <v>1821</v>
      </c>
      <c r="D127" s="67">
        <v>0</v>
      </c>
      <c r="E127" s="67">
        <v>17568.766637089622</v>
      </c>
      <c r="F127" s="67">
        <v>25000</v>
      </c>
    </row>
    <row r="128" spans="1:6">
      <c r="A128" s="67" t="s">
        <v>493</v>
      </c>
      <c r="B128" s="67" t="s">
        <v>160</v>
      </c>
      <c r="C128" s="67" t="s">
        <v>1822</v>
      </c>
      <c r="D128" s="67">
        <v>0</v>
      </c>
      <c r="E128" s="67">
        <v>18633.54037267081</v>
      </c>
      <c r="F128" s="67">
        <v>26000</v>
      </c>
    </row>
    <row r="129" spans="1:6">
      <c r="A129" s="67" t="s">
        <v>495</v>
      </c>
      <c r="B129" s="67" t="s">
        <v>160</v>
      </c>
      <c r="C129" s="67" t="s">
        <v>1823</v>
      </c>
      <c r="D129" s="67">
        <v>0</v>
      </c>
      <c r="E129" s="67">
        <v>19964.507542147297</v>
      </c>
      <c r="F129" s="67">
        <v>28000</v>
      </c>
    </row>
    <row r="130" spans="1:6">
      <c r="A130" s="67" t="s">
        <v>497</v>
      </c>
      <c r="B130" s="67" t="s">
        <v>160</v>
      </c>
      <c r="C130" s="67" t="s">
        <v>1824</v>
      </c>
      <c r="D130" s="67">
        <v>0</v>
      </c>
      <c r="E130" s="67">
        <v>21029.281277728489</v>
      </c>
      <c r="F130" s="67">
        <v>30000</v>
      </c>
    </row>
    <row r="131" spans="1:6">
      <c r="A131" s="67" t="s">
        <v>498</v>
      </c>
      <c r="B131" s="67" t="s">
        <v>160</v>
      </c>
      <c r="C131" s="67" t="s">
        <v>1825</v>
      </c>
      <c r="D131" s="67">
        <v>0</v>
      </c>
      <c r="E131" s="67">
        <v>25022.182786157944</v>
      </c>
      <c r="F131" s="67">
        <v>35000</v>
      </c>
    </row>
    <row r="132" spans="1:6">
      <c r="A132" s="67" t="s">
        <v>499</v>
      </c>
      <c r="B132" s="67" t="s">
        <v>160</v>
      </c>
      <c r="C132" s="67" t="s">
        <v>1826</v>
      </c>
      <c r="D132" s="67">
        <v>0</v>
      </c>
      <c r="E132" s="67">
        <v>62555.456965394857</v>
      </c>
      <c r="F132" s="67">
        <v>88000</v>
      </c>
    </row>
    <row r="133" spans="1:6">
      <c r="A133" s="67" t="s">
        <v>325</v>
      </c>
      <c r="B133" s="67" t="s">
        <v>160</v>
      </c>
      <c r="C133" s="67" t="s">
        <v>1827</v>
      </c>
      <c r="D133" s="67">
        <v>17</v>
      </c>
      <c r="E133" s="67">
        <v>889.66505758109975</v>
      </c>
      <c r="F133" s="67">
        <v>833</v>
      </c>
    </row>
    <row r="134" spans="1:6">
      <c r="A134" s="67" t="s">
        <v>326</v>
      </c>
      <c r="B134" s="67" t="s">
        <v>160</v>
      </c>
      <c r="C134" s="67" t="s">
        <v>1828</v>
      </c>
      <c r="D134" s="67">
        <v>1</v>
      </c>
      <c r="E134" s="67">
        <v>1260.3588315732247</v>
      </c>
      <c r="F134" s="67">
        <v>1090</v>
      </c>
    </row>
    <row r="135" spans="1:6">
      <c r="A135" s="67" t="s">
        <v>357</v>
      </c>
      <c r="B135" s="67" t="s">
        <v>160</v>
      </c>
      <c r="C135" s="67" t="s">
        <v>1829</v>
      </c>
      <c r="D135" s="67">
        <v>2</v>
      </c>
      <c r="E135" s="67">
        <v>396.73913043478262</v>
      </c>
      <c r="F135" s="67">
        <v>570</v>
      </c>
    </row>
    <row r="136" spans="1:6">
      <c r="A136" s="67" t="s">
        <v>355</v>
      </c>
      <c r="B136" s="67" t="s">
        <v>160</v>
      </c>
      <c r="C136" s="67" t="s">
        <v>1830</v>
      </c>
      <c r="D136" s="67">
        <v>0</v>
      </c>
      <c r="E136" s="67">
        <v>642.857142857143</v>
      </c>
      <c r="F136" s="67">
        <v>721</v>
      </c>
    </row>
    <row r="137" spans="1:6">
      <c r="A137" s="67" t="s">
        <v>353</v>
      </c>
      <c r="B137" s="67" t="s">
        <v>160</v>
      </c>
      <c r="C137" s="67" t="s">
        <v>1831</v>
      </c>
      <c r="D137" s="67">
        <v>0</v>
      </c>
      <c r="E137" s="67">
        <v>950.31055900621152</v>
      </c>
      <c r="F137" s="67">
        <v>1039</v>
      </c>
    </row>
    <row r="138" spans="1:6">
      <c r="A138" s="67" t="s">
        <v>351</v>
      </c>
      <c r="B138" s="67" t="s">
        <v>160</v>
      </c>
      <c r="C138" s="67" t="s">
        <v>1832</v>
      </c>
      <c r="D138" s="67">
        <v>1</v>
      </c>
      <c r="E138" s="67">
        <v>1327.6397515527954</v>
      </c>
      <c r="F138" s="67">
        <v>1442</v>
      </c>
    </row>
    <row r="139" spans="1:6">
      <c r="A139" s="67" t="s">
        <v>349</v>
      </c>
      <c r="B139" s="67" t="s">
        <v>160</v>
      </c>
      <c r="C139" s="67" t="s">
        <v>1833</v>
      </c>
      <c r="D139" s="67">
        <v>0</v>
      </c>
      <c r="E139" s="67">
        <v>1597.160603371784</v>
      </c>
      <c r="F139" s="67">
        <v>1928</v>
      </c>
    </row>
    <row r="140" spans="1:6">
      <c r="A140" s="67" t="s">
        <v>347</v>
      </c>
      <c r="B140" s="67" t="s">
        <v>160</v>
      </c>
      <c r="C140" s="67" t="s">
        <v>1834</v>
      </c>
      <c r="D140" s="67">
        <v>0</v>
      </c>
      <c r="E140" s="67">
        <v>3460.6956521739135</v>
      </c>
      <c r="F140" s="67">
        <v>4350</v>
      </c>
    </row>
    <row r="141" spans="1:6">
      <c r="A141" s="297" t="s">
        <v>374</v>
      </c>
      <c r="B141" s="67" t="s">
        <v>160</v>
      </c>
      <c r="C141" s="67" t="s">
        <v>1835</v>
      </c>
      <c r="D141" s="67">
        <v>0</v>
      </c>
      <c r="E141" s="67">
        <v>889.66505758109975</v>
      </c>
      <c r="F141" s="67">
        <v>757</v>
      </c>
    </row>
    <row r="142" spans="1:6">
      <c r="A142" s="297" t="s">
        <v>376</v>
      </c>
      <c r="B142" s="67" t="s">
        <v>160</v>
      </c>
      <c r="C142" s="67" t="s">
        <v>1836</v>
      </c>
      <c r="D142" s="67">
        <v>0</v>
      </c>
      <c r="E142" s="67">
        <v>1187.8881987577643</v>
      </c>
      <c r="F142" s="67">
        <v>985</v>
      </c>
    </row>
    <row r="143" spans="1:6">
      <c r="A143" s="297" t="s">
        <v>456</v>
      </c>
      <c r="B143" s="67" t="s">
        <v>160</v>
      </c>
      <c r="C143" s="67" t="s">
        <v>457</v>
      </c>
      <c r="D143" s="67">
        <v>0</v>
      </c>
      <c r="E143" s="67">
        <v>298.91304347826087</v>
      </c>
      <c r="F143" s="67">
        <v>406</v>
      </c>
    </row>
    <row r="144" spans="1:6">
      <c r="A144" s="297" t="s">
        <v>335</v>
      </c>
      <c r="B144" s="67" t="s">
        <v>160</v>
      </c>
      <c r="C144" s="67" t="s">
        <v>1837</v>
      </c>
      <c r="D144" s="67">
        <v>0</v>
      </c>
      <c r="E144" s="67">
        <v>43.478260869565219</v>
      </c>
      <c r="F144" s="67">
        <v>55</v>
      </c>
    </row>
    <row r="145" spans="1:6">
      <c r="A145" s="297" t="s">
        <v>335</v>
      </c>
      <c r="B145" s="67" t="s">
        <v>160</v>
      </c>
      <c r="C145" s="67" t="s">
        <v>1837</v>
      </c>
      <c r="D145" s="67">
        <v>0</v>
      </c>
      <c r="E145" s="67">
        <v>43.478260869565219</v>
      </c>
      <c r="F145" s="67">
        <v>55</v>
      </c>
    </row>
    <row r="146" spans="1:6">
      <c r="A146" s="297" t="s">
        <v>466</v>
      </c>
      <c r="B146" s="67" t="s">
        <v>160</v>
      </c>
      <c r="C146" s="67" t="s">
        <v>1838</v>
      </c>
      <c r="D146" s="67">
        <v>9999</v>
      </c>
      <c r="E146" s="67">
        <v>27.173913043478262</v>
      </c>
      <c r="F146" s="67">
        <v>38</v>
      </c>
    </row>
    <row r="147" spans="1:6">
      <c r="A147" s="297" t="s">
        <v>417</v>
      </c>
      <c r="B147" s="67" t="s">
        <v>160</v>
      </c>
      <c r="C147" s="67" t="s">
        <v>1839</v>
      </c>
      <c r="D147" s="67">
        <v>0</v>
      </c>
      <c r="E147" s="67">
        <v>21.739130434782609</v>
      </c>
      <c r="F147" s="67">
        <v>23</v>
      </c>
    </row>
    <row r="148" spans="1:6">
      <c r="A148" s="297" t="s">
        <v>327</v>
      </c>
      <c r="B148" s="67" t="s">
        <v>160</v>
      </c>
      <c r="C148" s="67" t="s">
        <v>1840</v>
      </c>
      <c r="D148" s="67">
        <v>0</v>
      </c>
      <c r="E148" s="67">
        <v>0</v>
      </c>
      <c r="F148" s="67">
        <v>455</v>
      </c>
    </row>
    <row r="149" spans="1:6">
      <c r="A149" s="297" t="s">
        <v>410</v>
      </c>
      <c r="B149" s="67" t="s">
        <v>160</v>
      </c>
      <c r="C149" s="67" t="s">
        <v>1841</v>
      </c>
      <c r="D149" s="67">
        <v>0</v>
      </c>
      <c r="E149" s="67">
        <v>0</v>
      </c>
      <c r="F149" s="67">
        <v>0</v>
      </c>
    </row>
    <row r="150" spans="1:6">
      <c r="A150" s="297" t="s">
        <v>328</v>
      </c>
      <c r="B150" s="67" t="s">
        <v>160</v>
      </c>
      <c r="C150" s="67" t="s">
        <v>430</v>
      </c>
      <c r="D150" s="67">
        <v>0</v>
      </c>
      <c r="E150" s="67">
        <v>461.30780763464423</v>
      </c>
      <c r="F150" s="67">
        <v>578</v>
      </c>
    </row>
    <row r="151" spans="1:6">
      <c r="A151" s="297" t="s">
        <v>435</v>
      </c>
      <c r="B151" s="67" t="s">
        <v>160</v>
      </c>
      <c r="C151" s="67" t="s">
        <v>436</v>
      </c>
      <c r="D151" s="67">
        <v>3</v>
      </c>
      <c r="E151" s="67">
        <v>867.13043478260886</v>
      </c>
      <c r="F151" s="67">
        <v>859</v>
      </c>
    </row>
    <row r="152" spans="1:6">
      <c r="A152" s="297" t="s">
        <v>446</v>
      </c>
      <c r="B152" s="67" t="s">
        <v>160</v>
      </c>
      <c r="C152" s="67" t="s">
        <v>1842</v>
      </c>
      <c r="D152" s="67">
        <v>0</v>
      </c>
      <c r="E152" s="67">
        <v>167.82653449394709</v>
      </c>
      <c r="F152" s="67">
        <v>228</v>
      </c>
    </row>
    <row r="153" spans="1:6">
      <c r="A153" s="297" t="s">
        <v>452</v>
      </c>
      <c r="B153" s="67" t="s">
        <v>160</v>
      </c>
      <c r="C153" s="67" t="s">
        <v>1843</v>
      </c>
      <c r="D153" s="67">
        <v>2</v>
      </c>
      <c r="E153" s="67">
        <v>212.58027702566631</v>
      </c>
      <c r="F153" s="67">
        <v>299</v>
      </c>
    </row>
    <row r="154" spans="1:6">
      <c r="A154" s="297" t="s">
        <v>454</v>
      </c>
      <c r="B154" s="67" t="s">
        <v>160</v>
      </c>
      <c r="C154" s="67" t="s">
        <v>1844</v>
      </c>
      <c r="D154" s="67">
        <v>0</v>
      </c>
      <c r="E154" s="67">
        <v>407.60869565217394</v>
      </c>
      <c r="F154" s="67">
        <v>570</v>
      </c>
    </row>
    <row r="155" spans="1:6">
      <c r="A155" s="297" t="s">
        <v>450</v>
      </c>
      <c r="B155" s="67" t="s">
        <v>160</v>
      </c>
      <c r="C155" s="67" t="s">
        <v>1845</v>
      </c>
      <c r="D155" s="67">
        <v>0</v>
      </c>
      <c r="E155" s="67">
        <v>1294.6618375247347</v>
      </c>
      <c r="F155" s="67">
        <v>1390</v>
      </c>
    </row>
    <row r="156" spans="1:6">
      <c r="A156" s="297" t="s">
        <v>444</v>
      </c>
      <c r="B156" s="67" t="s">
        <v>160</v>
      </c>
      <c r="C156" s="67" t="s">
        <v>1846</v>
      </c>
      <c r="D156" s="67">
        <v>0</v>
      </c>
      <c r="E156" s="67">
        <v>369.56521739130437</v>
      </c>
      <c r="F156" s="67">
        <v>489</v>
      </c>
    </row>
    <row r="157" spans="1:6">
      <c r="A157" s="298" t="s">
        <v>448</v>
      </c>
      <c r="B157" s="67" t="s">
        <v>160</v>
      </c>
      <c r="C157" s="67" t="s">
        <v>1847</v>
      </c>
      <c r="D157" s="67">
        <v>0</v>
      </c>
      <c r="E157" s="67">
        <v>648.78260869565224</v>
      </c>
      <c r="F157" s="67">
        <v>750</v>
      </c>
    </row>
    <row r="158" spans="1:6">
      <c r="A158" s="67" t="s">
        <v>1848</v>
      </c>
      <c r="B158" s="67" t="s">
        <v>160</v>
      </c>
      <c r="C158" s="67" t="s">
        <v>1849</v>
      </c>
      <c r="D158" s="67">
        <v>0</v>
      </c>
      <c r="E158" s="67">
        <v>0</v>
      </c>
      <c r="F158" s="67">
        <v>228</v>
      </c>
    </row>
    <row r="159" spans="1:6">
      <c r="A159" s="297" t="s">
        <v>1848</v>
      </c>
      <c r="B159" s="67" t="s">
        <v>160</v>
      </c>
      <c r="C159" s="67" t="s">
        <v>1849</v>
      </c>
      <c r="D159" s="67">
        <v>0</v>
      </c>
      <c r="E159" s="67">
        <v>0</v>
      </c>
      <c r="F159" s="67">
        <v>228</v>
      </c>
    </row>
    <row r="160" spans="1:6">
      <c r="A160" s="297" t="s">
        <v>342</v>
      </c>
      <c r="B160" s="67" t="s">
        <v>160</v>
      </c>
      <c r="C160" s="67" t="s">
        <v>1850</v>
      </c>
      <c r="D160" s="67">
        <v>0</v>
      </c>
      <c r="E160" s="67">
        <v>6672.487931858248</v>
      </c>
      <c r="F160" s="67">
        <v>6250</v>
      </c>
    </row>
    <row r="161" spans="1:6">
      <c r="A161" s="297" t="s">
        <v>345</v>
      </c>
      <c r="B161" s="67" t="s">
        <v>160</v>
      </c>
      <c r="C161" s="67" t="s">
        <v>1851</v>
      </c>
      <c r="D161" s="67">
        <v>0</v>
      </c>
      <c r="E161" s="67">
        <v>3724.3788819875781</v>
      </c>
      <c r="F161" s="67">
        <v>3815</v>
      </c>
    </row>
    <row r="162" spans="1:6">
      <c r="A162" s="297" t="s">
        <v>437</v>
      </c>
      <c r="B162" s="67" t="s">
        <v>160</v>
      </c>
      <c r="C162" s="67" t="s">
        <v>438</v>
      </c>
      <c r="D162" s="67">
        <v>5</v>
      </c>
      <c r="E162" s="67">
        <v>1927.6076247590495</v>
      </c>
      <c r="F162" s="67">
        <v>1875</v>
      </c>
    </row>
    <row r="163" spans="1:6">
      <c r="A163" s="297" t="s">
        <v>385</v>
      </c>
      <c r="B163" s="67" t="s">
        <v>160</v>
      </c>
      <c r="C163" s="67" t="s">
        <v>1852</v>
      </c>
      <c r="D163" s="67">
        <v>5</v>
      </c>
      <c r="E163" s="67">
        <v>1779.3301151621999</v>
      </c>
      <c r="F163" s="67">
        <v>1845.7142857142858</v>
      </c>
    </row>
    <row r="164" spans="1:6">
      <c r="A164" s="297" t="s">
        <v>387</v>
      </c>
      <c r="B164" s="67" t="s">
        <v>160</v>
      </c>
      <c r="C164" s="67" t="s">
        <v>1853</v>
      </c>
      <c r="D164" s="67">
        <v>10</v>
      </c>
      <c r="E164" s="67">
        <v>2529.8913043478265</v>
      </c>
      <c r="F164" s="67">
        <v>2595.7142857142858</v>
      </c>
    </row>
    <row r="165" spans="1:6">
      <c r="A165" s="297" t="s">
        <v>399</v>
      </c>
      <c r="B165" s="67" t="s">
        <v>160</v>
      </c>
      <c r="C165" s="67" t="s">
        <v>1854</v>
      </c>
      <c r="D165" s="67">
        <v>1</v>
      </c>
      <c r="E165" s="67">
        <v>4238.2654826432945</v>
      </c>
      <c r="F165" s="67">
        <v>3188</v>
      </c>
    </row>
    <row r="166" spans="1:6">
      <c r="A166" s="297" t="s">
        <v>439</v>
      </c>
      <c r="B166" s="67" t="s">
        <v>160</v>
      </c>
      <c r="C166" s="67" t="s">
        <v>440</v>
      </c>
      <c r="D166" s="67">
        <v>0</v>
      </c>
      <c r="E166" s="67">
        <v>2446.5789083480245</v>
      </c>
      <c r="F166" s="67">
        <v>2385</v>
      </c>
    </row>
    <row r="167" spans="1:6">
      <c r="A167" s="297" t="s">
        <v>389</v>
      </c>
      <c r="B167" s="67" t="s">
        <v>160</v>
      </c>
      <c r="C167" s="67" t="s">
        <v>1855</v>
      </c>
      <c r="D167" s="67">
        <v>9</v>
      </c>
      <c r="E167" s="67">
        <v>3262.105211130699</v>
      </c>
      <c r="F167" s="67">
        <v>3404.2857142857147</v>
      </c>
    </row>
    <row r="168" spans="1:6">
      <c r="A168" s="67" t="s">
        <v>391</v>
      </c>
      <c r="B168" s="67" t="s">
        <v>160</v>
      </c>
      <c r="C168" s="67" t="s">
        <v>1856</v>
      </c>
      <c r="D168" s="67">
        <v>1</v>
      </c>
      <c r="E168" s="67">
        <v>4448.325287905498</v>
      </c>
      <c r="F168" s="67">
        <v>4540</v>
      </c>
    </row>
    <row r="169" spans="1:6">
      <c r="A169" s="67" t="s">
        <v>403</v>
      </c>
      <c r="B169" s="67" t="s">
        <v>160</v>
      </c>
      <c r="C169" s="67" t="s">
        <v>1857</v>
      </c>
      <c r="D169" s="67">
        <v>1</v>
      </c>
      <c r="E169" s="67">
        <v>6141.1601891362025</v>
      </c>
      <c r="F169" s="67">
        <v>4943</v>
      </c>
    </row>
    <row r="170" spans="1:6">
      <c r="A170" s="67" t="s">
        <v>405</v>
      </c>
      <c r="B170" s="67" t="s">
        <v>160</v>
      </c>
      <c r="C170" s="67" t="s">
        <v>1858</v>
      </c>
      <c r="D170" s="67">
        <v>0</v>
      </c>
      <c r="E170" s="67">
        <v>7784.569253834622</v>
      </c>
      <c r="F170" s="67">
        <v>6375</v>
      </c>
    </row>
    <row r="171" spans="1:6">
      <c r="A171" s="67" t="s">
        <v>441</v>
      </c>
      <c r="B171" s="67" t="s">
        <v>160</v>
      </c>
      <c r="C171" s="67" t="s">
        <v>442</v>
      </c>
      <c r="D171" s="67">
        <v>1</v>
      </c>
      <c r="E171" s="67">
        <v>2817.272682340149</v>
      </c>
      <c r="F171" s="67">
        <v>2560</v>
      </c>
    </row>
    <row r="172" spans="1:6">
      <c r="A172" s="67" t="s">
        <v>333</v>
      </c>
      <c r="B172" s="67" t="s">
        <v>160</v>
      </c>
      <c r="C172" s="67" t="s">
        <v>1859</v>
      </c>
      <c r="D172" s="67">
        <v>0</v>
      </c>
      <c r="E172" s="67">
        <v>309.78260869565219</v>
      </c>
      <c r="F172" s="67">
        <v>379</v>
      </c>
    </row>
    <row r="173" spans="1:6">
      <c r="A173" s="67" t="s">
        <v>333</v>
      </c>
      <c r="B173" s="67" t="s">
        <v>160</v>
      </c>
      <c r="C173" s="67" t="s">
        <v>1859</v>
      </c>
      <c r="D173" s="67">
        <v>0</v>
      </c>
      <c r="E173" s="67">
        <v>309.78260869565219</v>
      </c>
      <c r="F173" s="67">
        <v>379</v>
      </c>
    </row>
    <row r="174" spans="1:6">
      <c r="A174" s="67" t="s">
        <v>464</v>
      </c>
      <c r="B174" s="67" t="s">
        <v>160</v>
      </c>
      <c r="C174" s="67" t="s">
        <v>465</v>
      </c>
      <c r="D174" s="67">
        <v>0</v>
      </c>
      <c r="E174" s="67">
        <v>27.173913043478262</v>
      </c>
      <c r="F174" s="67">
        <v>30.000000000000004</v>
      </c>
    </row>
    <row r="175" spans="1:6">
      <c r="A175" s="67" t="s">
        <v>460</v>
      </c>
      <c r="B175" s="67" t="s">
        <v>160</v>
      </c>
      <c r="C175" s="67" t="s">
        <v>461</v>
      </c>
      <c r="D175" s="67">
        <v>0</v>
      </c>
      <c r="E175" s="67">
        <v>27.173913043478262</v>
      </c>
      <c r="F175" s="67">
        <v>30.000000000000004</v>
      </c>
    </row>
    <row r="176" spans="1:6">
      <c r="A176" s="67" t="s">
        <v>382</v>
      </c>
      <c r="B176" s="67" t="s">
        <v>160</v>
      </c>
      <c r="C176" s="67" t="s">
        <v>1860</v>
      </c>
      <c r="D176" s="67">
        <v>0</v>
      </c>
      <c r="E176" s="67">
        <v>48.913043478260875</v>
      </c>
      <c r="F176" s="67">
        <v>60.000000000000007</v>
      </c>
    </row>
    <row r="177" spans="1:6">
      <c r="A177" s="67" t="s">
        <v>462</v>
      </c>
      <c r="B177" s="67" t="s">
        <v>160</v>
      </c>
      <c r="C177" s="67" t="s">
        <v>463</v>
      </c>
      <c r="D177" s="67">
        <v>0</v>
      </c>
      <c r="E177" s="67">
        <v>38.04347826086957</v>
      </c>
      <c r="F177" s="67">
        <v>57</v>
      </c>
    </row>
    <row r="178" spans="1:6">
      <c r="A178" s="67" t="s">
        <v>378</v>
      </c>
      <c r="B178" s="67" t="s">
        <v>160</v>
      </c>
      <c r="C178" s="67" t="s">
        <v>1861</v>
      </c>
      <c r="D178" s="67">
        <v>0</v>
      </c>
      <c r="E178" s="67">
        <v>38.04347826086957</v>
      </c>
      <c r="F178" s="67">
        <v>46</v>
      </c>
    </row>
    <row r="179" spans="1:6">
      <c r="A179" s="67" t="s">
        <v>458</v>
      </c>
      <c r="B179" s="67" t="s">
        <v>160</v>
      </c>
      <c r="C179" s="67" t="s">
        <v>1862</v>
      </c>
      <c r="D179" s="67">
        <v>0</v>
      </c>
      <c r="E179" s="67">
        <v>43.478260869565219</v>
      </c>
      <c r="F179" s="67">
        <v>53</v>
      </c>
    </row>
    <row r="180" spans="1:6">
      <c r="A180" s="67" t="s">
        <v>380</v>
      </c>
      <c r="B180" s="67" t="s">
        <v>160</v>
      </c>
      <c r="C180" s="67" t="s">
        <v>1863</v>
      </c>
      <c r="D180" s="67">
        <v>0</v>
      </c>
      <c r="E180" s="67">
        <v>43.478260869565219</v>
      </c>
      <c r="F180" s="67">
        <v>53</v>
      </c>
    </row>
    <row r="181" spans="1:6">
      <c r="A181" s="67" t="s">
        <v>332</v>
      </c>
      <c r="B181" s="67" t="s">
        <v>160</v>
      </c>
      <c r="C181" s="67" t="s">
        <v>1864</v>
      </c>
      <c r="D181" s="67">
        <v>5</v>
      </c>
      <c r="E181" s="67">
        <v>96.739130434782609</v>
      </c>
      <c r="F181" s="67">
        <v>125</v>
      </c>
    </row>
    <row r="182" spans="1:6">
      <c r="A182" s="67" t="s">
        <v>332</v>
      </c>
      <c r="B182" s="67" t="s">
        <v>160</v>
      </c>
      <c r="C182" s="67" t="s">
        <v>1864</v>
      </c>
      <c r="D182" s="67">
        <v>5</v>
      </c>
      <c r="E182" s="67">
        <v>96.739130434782609</v>
      </c>
      <c r="F182" s="67">
        <v>125</v>
      </c>
    </row>
    <row r="183" spans="1:6">
      <c r="A183" s="67" t="s">
        <v>424</v>
      </c>
      <c r="B183" s="67" t="s">
        <v>160</v>
      </c>
      <c r="C183" s="67" t="s">
        <v>425</v>
      </c>
      <c r="D183" s="67">
        <v>0</v>
      </c>
      <c r="E183" s="67">
        <v>1029.9804305283758</v>
      </c>
      <c r="F183" s="67">
        <v>800</v>
      </c>
    </row>
    <row r="184" spans="1:6">
      <c r="A184" s="67" t="s">
        <v>428</v>
      </c>
      <c r="B184" s="67" t="s">
        <v>160</v>
      </c>
      <c r="C184" s="67" t="s">
        <v>429</v>
      </c>
      <c r="D184" s="67">
        <v>6</v>
      </c>
      <c r="E184" s="67">
        <v>1859.0016128560292</v>
      </c>
      <c r="F184" s="67">
        <v>1659</v>
      </c>
    </row>
    <row r="185" spans="1:6">
      <c r="A185" s="67" t="s">
        <v>334</v>
      </c>
      <c r="B185" s="67" t="s">
        <v>160</v>
      </c>
      <c r="C185" s="67" t="s">
        <v>1865</v>
      </c>
      <c r="D185" s="67">
        <v>3</v>
      </c>
      <c r="E185" s="67">
        <v>76.08695652173914</v>
      </c>
      <c r="F185" s="67">
        <v>199</v>
      </c>
    </row>
    <row r="186" spans="1:6">
      <c r="A186" s="296" t="s">
        <v>1866</v>
      </c>
      <c r="B186" s="67" t="s">
        <v>160</v>
      </c>
      <c r="C186" s="67" t="s">
        <v>1867</v>
      </c>
      <c r="D186" s="67">
        <v>0</v>
      </c>
      <c r="E186" s="67">
        <v>0</v>
      </c>
      <c r="F186" s="67">
        <v>1299</v>
      </c>
    </row>
    <row r="187" spans="1:6">
      <c r="A187" s="67" t="s">
        <v>431</v>
      </c>
      <c r="B187" s="67" t="s">
        <v>160</v>
      </c>
      <c r="C187" s="67" t="s">
        <v>1868</v>
      </c>
      <c r="D187" s="67">
        <v>0</v>
      </c>
      <c r="E187" s="67">
        <v>3454.6446638907869</v>
      </c>
      <c r="F187" s="67">
        <v>3180</v>
      </c>
    </row>
    <row r="188" spans="1:6">
      <c r="A188" s="67" t="s">
        <v>1869</v>
      </c>
      <c r="B188" s="67" t="s">
        <v>1870</v>
      </c>
      <c r="C188" s="67" t="s">
        <v>1871</v>
      </c>
      <c r="D188" s="67">
        <v>9999</v>
      </c>
      <c r="E188" s="67">
        <v>242</v>
      </c>
      <c r="F188" s="67">
        <v>300</v>
      </c>
    </row>
    <row r="189" spans="1:6">
      <c r="A189" s="67" t="s">
        <v>1872</v>
      </c>
      <c r="B189" s="67" t="s">
        <v>1873</v>
      </c>
      <c r="C189" s="67" t="s">
        <v>1874</v>
      </c>
      <c r="D189" s="67">
        <v>0</v>
      </c>
      <c r="E189" s="67">
        <v>1737</v>
      </c>
      <c r="F189" s="67">
        <v>2175</v>
      </c>
    </row>
    <row r="190" spans="1:6">
      <c r="A190" s="67" t="s">
        <v>1875</v>
      </c>
      <c r="B190" s="67" t="s">
        <v>1873</v>
      </c>
      <c r="C190" s="67" t="s">
        <v>1876</v>
      </c>
      <c r="D190" s="67">
        <v>0</v>
      </c>
      <c r="E190" s="67">
        <v>1977</v>
      </c>
      <c r="F190" s="67">
        <v>2400</v>
      </c>
    </row>
    <row r="191" spans="1:6">
      <c r="A191" s="67" t="s">
        <v>1877</v>
      </c>
      <c r="B191" s="67" t="s">
        <v>1873</v>
      </c>
      <c r="C191" s="67" t="s">
        <v>1878</v>
      </c>
      <c r="D191" s="67">
        <v>0</v>
      </c>
      <c r="E191" s="67">
        <v>271</v>
      </c>
      <c r="F191" s="67">
        <v>335</v>
      </c>
    </row>
    <row r="192" spans="1:6">
      <c r="A192" s="67" t="s">
        <v>1879</v>
      </c>
      <c r="B192" s="67" t="s">
        <v>1873</v>
      </c>
      <c r="C192" s="67" t="s">
        <v>1880</v>
      </c>
      <c r="D192" s="67">
        <v>0</v>
      </c>
      <c r="E192" s="67">
        <v>316</v>
      </c>
      <c r="F192" s="67">
        <v>419</v>
      </c>
    </row>
    <row r="193" spans="1:6">
      <c r="A193" s="67" t="s">
        <v>1881</v>
      </c>
      <c r="B193" s="67" t="s">
        <v>1873</v>
      </c>
      <c r="C193" s="67" t="s">
        <v>1882</v>
      </c>
      <c r="D193" s="67">
        <v>0</v>
      </c>
      <c r="E193" s="67">
        <v>2495</v>
      </c>
      <c r="F193" s="67">
        <v>3024</v>
      </c>
    </row>
    <row r="194" spans="1:6">
      <c r="A194" s="67" t="s">
        <v>1883</v>
      </c>
      <c r="B194" s="67" t="s">
        <v>1873</v>
      </c>
      <c r="C194" s="67" t="s">
        <v>1884</v>
      </c>
      <c r="D194" s="67">
        <v>0</v>
      </c>
      <c r="E194" s="67">
        <v>2228</v>
      </c>
      <c r="F194" s="67">
        <v>2520</v>
      </c>
    </row>
    <row r="195" spans="1:6">
      <c r="A195" s="67" t="s">
        <v>1885</v>
      </c>
      <c r="B195" s="67" t="s">
        <v>1873</v>
      </c>
      <c r="C195" s="67" t="s">
        <v>1884</v>
      </c>
      <c r="D195" s="67">
        <v>0</v>
      </c>
      <c r="E195" s="67">
        <v>2530</v>
      </c>
      <c r="F195" s="67">
        <v>2856</v>
      </c>
    </row>
    <row r="196" spans="1:6">
      <c r="A196" s="67" t="s">
        <v>1886</v>
      </c>
      <c r="B196" s="67" t="s">
        <v>1873</v>
      </c>
      <c r="C196" s="67" t="s">
        <v>1887</v>
      </c>
      <c r="D196" s="67">
        <v>0</v>
      </c>
      <c r="E196" s="67">
        <v>1663</v>
      </c>
      <c r="F196" s="67">
        <v>1971</v>
      </c>
    </row>
    <row r="197" spans="1:6">
      <c r="A197" s="67" t="s">
        <v>1888</v>
      </c>
      <c r="B197" s="67" t="s">
        <v>1873</v>
      </c>
      <c r="C197" s="67" t="s">
        <v>1876</v>
      </c>
      <c r="D197" s="67">
        <v>0</v>
      </c>
      <c r="E197" s="67">
        <v>2179</v>
      </c>
      <c r="F197" s="67">
        <v>2605</v>
      </c>
    </row>
    <row r="198" spans="1:6">
      <c r="A198" s="67" t="s">
        <v>1889</v>
      </c>
      <c r="B198" s="67" t="s">
        <v>1873</v>
      </c>
      <c r="C198" s="67" t="s">
        <v>1890</v>
      </c>
      <c r="D198" s="67">
        <v>0</v>
      </c>
      <c r="E198" s="67">
        <v>2722</v>
      </c>
      <c r="F198" s="67">
        <v>3276</v>
      </c>
    </row>
    <row r="199" spans="1:6">
      <c r="A199" s="67" t="s">
        <v>1891</v>
      </c>
      <c r="B199" s="67" t="s">
        <v>1873</v>
      </c>
      <c r="C199" s="67" t="s">
        <v>1892</v>
      </c>
      <c r="D199" s="67">
        <v>0</v>
      </c>
      <c r="E199" s="67">
        <v>271</v>
      </c>
      <c r="F199" s="67">
        <v>335</v>
      </c>
    </row>
    <row r="200" spans="1:6">
      <c r="A200" s="67" t="s">
        <v>621</v>
      </c>
      <c r="B200" s="67" t="s">
        <v>1893</v>
      </c>
      <c r="C200" s="67" t="s">
        <v>1894</v>
      </c>
      <c r="D200" s="67">
        <v>9999</v>
      </c>
      <c r="E200" s="67">
        <v>700</v>
      </c>
      <c r="F200" s="67">
        <v>747</v>
      </c>
    </row>
    <row r="201" spans="1:6">
      <c r="A201" s="67" t="s">
        <v>625</v>
      </c>
      <c r="B201" s="67" t="s">
        <v>1893</v>
      </c>
      <c r="C201" s="67" t="s">
        <v>1895</v>
      </c>
      <c r="D201" s="67">
        <v>9999</v>
      </c>
      <c r="E201" s="67">
        <v>1550</v>
      </c>
      <c r="F201" s="67">
        <v>1682</v>
      </c>
    </row>
    <row r="202" spans="1:6">
      <c r="A202" s="67" t="s">
        <v>619</v>
      </c>
      <c r="B202" s="67" t="s">
        <v>1893</v>
      </c>
      <c r="C202" s="67" t="s">
        <v>1896</v>
      </c>
      <c r="D202" s="67">
        <v>9999</v>
      </c>
      <c r="E202" s="67">
        <v>350</v>
      </c>
      <c r="F202" s="67">
        <v>373</v>
      </c>
    </row>
    <row r="203" spans="1:6">
      <c r="A203" s="67" t="s">
        <v>623</v>
      </c>
      <c r="B203" s="67" t="s">
        <v>1893</v>
      </c>
      <c r="C203" s="67" t="s">
        <v>1897</v>
      </c>
      <c r="D203" s="67">
        <v>9999</v>
      </c>
      <c r="E203" s="67">
        <v>1100</v>
      </c>
      <c r="F203" s="67">
        <v>1215</v>
      </c>
    </row>
    <row r="204" spans="1:6">
      <c r="A204" s="67" t="s">
        <v>613</v>
      </c>
      <c r="B204" s="67" t="s">
        <v>1893</v>
      </c>
      <c r="C204" s="67" t="s">
        <v>1898</v>
      </c>
      <c r="D204" s="67">
        <v>9999</v>
      </c>
      <c r="E204" s="67">
        <v>796</v>
      </c>
      <c r="F204" s="67">
        <v>934</v>
      </c>
    </row>
    <row r="205" spans="1:6">
      <c r="A205" s="67" t="s">
        <v>609</v>
      </c>
      <c r="B205" s="67" t="s">
        <v>1893</v>
      </c>
      <c r="C205" s="67" t="s">
        <v>1899</v>
      </c>
      <c r="D205" s="67">
        <v>9999</v>
      </c>
      <c r="E205" s="67">
        <v>48</v>
      </c>
      <c r="F205" s="67">
        <v>56</v>
      </c>
    </row>
    <row r="206" spans="1:6">
      <c r="A206" s="296" t="s">
        <v>607</v>
      </c>
      <c r="B206" s="67" t="s">
        <v>1893</v>
      </c>
      <c r="C206" s="67" t="s">
        <v>1900</v>
      </c>
      <c r="D206" s="67">
        <v>9999</v>
      </c>
      <c r="E206" s="67">
        <v>49</v>
      </c>
      <c r="F206" s="67">
        <v>56</v>
      </c>
    </row>
    <row r="207" spans="1:6">
      <c r="A207" s="67" t="s">
        <v>562</v>
      </c>
      <c r="B207" s="67" t="s">
        <v>1893</v>
      </c>
      <c r="C207" s="67" t="s">
        <v>1901</v>
      </c>
      <c r="D207" s="67">
        <v>9999</v>
      </c>
      <c r="E207" s="67">
        <v>23</v>
      </c>
      <c r="F207" s="67">
        <v>28</v>
      </c>
    </row>
    <row r="208" spans="1:6">
      <c r="A208" s="67" t="s">
        <v>558</v>
      </c>
      <c r="B208" s="67" t="s">
        <v>1893</v>
      </c>
      <c r="C208" s="67" t="s">
        <v>1902</v>
      </c>
      <c r="D208" s="67">
        <v>9999</v>
      </c>
      <c r="E208" s="67">
        <v>25</v>
      </c>
      <c r="F208" s="67">
        <v>28</v>
      </c>
    </row>
    <row r="209" spans="1:6">
      <c r="A209" s="67" t="s">
        <v>564</v>
      </c>
      <c r="B209" s="67" t="s">
        <v>1893</v>
      </c>
      <c r="C209" s="67" t="s">
        <v>1903</v>
      </c>
      <c r="D209" s="67">
        <v>9999</v>
      </c>
      <c r="E209" s="67">
        <v>22</v>
      </c>
      <c r="F209" s="67">
        <v>28</v>
      </c>
    </row>
    <row r="210" spans="1:6">
      <c r="A210" s="67" t="s">
        <v>560</v>
      </c>
      <c r="B210" s="67" t="s">
        <v>1893</v>
      </c>
      <c r="C210" s="67" t="s">
        <v>1904</v>
      </c>
      <c r="D210" s="67">
        <v>9999</v>
      </c>
      <c r="E210" s="67">
        <v>24</v>
      </c>
      <c r="F210" s="67">
        <v>28</v>
      </c>
    </row>
    <row r="211" spans="1:6">
      <c r="A211" s="67" t="s">
        <v>806</v>
      </c>
      <c r="B211" s="67" t="s">
        <v>1893</v>
      </c>
      <c r="C211" s="67" t="s">
        <v>1905</v>
      </c>
      <c r="D211" s="67">
        <v>9999</v>
      </c>
      <c r="E211" s="67">
        <v>430</v>
      </c>
      <c r="F211" s="67">
        <v>467</v>
      </c>
    </row>
    <row r="212" spans="1:6">
      <c r="A212" s="67" t="s">
        <v>804</v>
      </c>
      <c r="B212" s="67" t="s">
        <v>1893</v>
      </c>
      <c r="C212" s="67" t="s">
        <v>1906</v>
      </c>
      <c r="D212" s="67">
        <v>9999</v>
      </c>
      <c r="E212" s="67">
        <v>430</v>
      </c>
      <c r="F212" s="67">
        <v>467</v>
      </c>
    </row>
    <row r="213" spans="1:6">
      <c r="A213" s="67" t="s">
        <v>611</v>
      </c>
      <c r="B213" s="67" t="s">
        <v>1893</v>
      </c>
      <c r="C213" s="67" t="s">
        <v>1907</v>
      </c>
      <c r="D213" s="67">
        <v>9999</v>
      </c>
      <c r="E213" s="67">
        <v>285</v>
      </c>
      <c r="F213" s="67">
        <v>327</v>
      </c>
    </row>
    <row r="214" spans="1:6">
      <c r="A214" s="67" t="s">
        <v>1908</v>
      </c>
      <c r="B214" s="67" t="s">
        <v>1893</v>
      </c>
      <c r="C214" s="67" t="s">
        <v>1909</v>
      </c>
      <c r="D214" s="67">
        <v>9999</v>
      </c>
      <c r="E214" s="67">
        <v>285</v>
      </c>
      <c r="F214" s="67">
        <v>327</v>
      </c>
    </row>
    <row r="215" spans="1:6">
      <c r="A215" s="67" t="s">
        <v>1910</v>
      </c>
      <c r="B215" s="67" t="s">
        <v>1893</v>
      </c>
      <c r="C215" s="67" t="s">
        <v>1911</v>
      </c>
      <c r="D215" s="67">
        <v>9999</v>
      </c>
      <c r="E215" s="67">
        <v>430</v>
      </c>
      <c r="F215" s="67">
        <v>467</v>
      </c>
    </row>
    <row r="216" spans="1:6">
      <c r="A216" s="67" t="s">
        <v>570</v>
      </c>
      <c r="B216" s="67" t="s">
        <v>1893</v>
      </c>
      <c r="C216" s="67" t="s">
        <v>571</v>
      </c>
      <c r="D216" s="67">
        <v>9999</v>
      </c>
      <c r="E216" s="67">
        <v>23</v>
      </c>
      <c r="F216" s="67">
        <v>28</v>
      </c>
    </row>
    <row r="217" spans="1:6">
      <c r="A217" s="67" t="s">
        <v>566</v>
      </c>
      <c r="B217" s="67" t="s">
        <v>1893</v>
      </c>
      <c r="C217" s="67" t="s">
        <v>567</v>
      </c>
      <c r="D217" s="67">
        <v>9999</v>
      </c>
      <c r="E217" s="67">
        <v>25</v>
      </c>
      <c r="F217" s="67">
        <v>28</v>
      </c>
    </row>
    <row r="218" spans="1:6">
      <c r="A218" s="67" t="s">
        <v>572</v>
      </c>
      <c r="B218" s="67" t="s">
        <v>1893</v>
      </c>
      <c r="C218" s="67" t="s">
        <v>573</v>
      </c>
      <c r="D218" s="67">
        <v>9999</v>
      </c>
      <c r="E218" s="67">
        <v>22</v>
      </c>
      <c r="F218" s="67">
        <v>28</v>
      </c>
    </row>
    <row r="219" spans="1:6">
      <c r="A219" s="67" t="s">
        <v>568</v>
      </c>
      <c r="B219" s="67" t="s">
        <v>1893</v>
      </c>
      <c r="C219" s="67" t="s">
        <v>569</v>
      </c>
      <c r="D219" s="67">
        <v>9999</v>
      </c>
      <c r="E219" s="67">
        <v>24</v>
      </c>
      <c r="F219" s="67">
        <v>28</v>
      </c>
    </row>
    <row r="220" spans="1:6">
      <c r="A220" s="67" t="s">
        <v>544</v>
      </c>
      <c r="B220" s="67" t="s">
        <v>1893</v>
      </c>
      <c r="C220" s="67" t="s">
        <v>1912</v>
      </c>
      <c r="D220" s="67">
        <v>9999</v>
      </c>
      <c r="E220" s="67">
        <v>153.5</v>
      </c>
      <c r="F220" s="67">
        <v>177</v>
      </c>
    </row>
    <row r="221" spans="1:6">
      <c r="A221" s="67" t="s">
        <v>542</v>
      </c>
      <c r="B221" s="67" t="s">
        <v>1893</v>
      </c>
      <c r="C221" s="67" t="s">
        <v>1913</v>
      </c>
      <c r="D221" s="67">
        <v>9999</v>
      </c>
      <c r="E221" s="67">
        <v>161.5</v>
      </c>
      <c r="F221" s="67">
        <v>177</v>
      </c>
    </row>
    <row r="222" spans="1:6">
      <c r="A222" s="67" t="s">
        <v>546</v>
      </c>
      <c r="B222" s="67" t="s">
        <v>1893</v>
      </c>
      <c r="C222" s="67" t="s">
        <v>1914</v>
      </c>
      <c r="D222" s="67">
        <v>9999</v>
      </c>
      <c r="E222" s="67">
        <v>144.5</v>
      </c>
      <c r="F222" s="67">
        <v>177</v>
      </c>
    </row>
    <row r="223" spans="1:6">
      <c r="A223" s="67" t="s">
        <v>548</v>
      </c>
      <c r="B223" s="67" t="s">
        <v>1893</v>
      </c>
      <c r="C223" s="67" t="s">
        <v>1915</v>
      </c>
      <c r="D223" s="67">
        <v>9999</v>
      </c>
      <c r="E223" s="67">
        <v>132.5</v>
      </c>
      <c r="F223" s="67">
        <v>177</v>
      </c>
    </row>
    <row r="224" spans="1:6">
      <c r="A224" s="67" t="s">
        <v>630</v>
      </c>
      <c r="B224" s="67" t="s">
        <v>1893</v>
      </c>
      <c r="C224" s="67" t="s">
        <v>1916</v>
      </c>
      <c r="D224" s="67">
        <v>9999</v>
      </c>
      <c r="E224" s="67">
        <v>125</v>
      </c>
      <c r="F224" s="67">
        <v>159</v>
      </c>
    </row>
    <row r="225" spans="1:6">
      <c r="A225" s="67" t="s">
        <v>1917</v>
      </c>
      <c r="B225" s="67" t="s">
        <v>1893</v>
      </c>
      <c r="C225" s="67" t="s">
        <v>578</v>
      </c>
      <c r="D225" s="67">
        <v>9999</v>
      </c>
      <c r="E225" s="67">
        <v>152</v>
      </c>
      <c r="F225" s="67">
        <v>186</v>
      </c>
    </row>
    <row r="226" spans="1:6">
      <c r="A226" s="67" t="s">
        <v>1918</v>
      </c>
      <c r="B226" s="67" t="s">
        <v>1893</v>
      </c>
      <c r="C226" s="67" t="s">
        <v>575</v>
      </c>
      <c r="D226" s="67">
        <v>9999</v>
      </c>
      <c r="E226" s="67">
        <v>162</v>
      </c>
      <c r="F226" s="67">
        <v>186</v>
      </c>
    </row>
    <row r="227" spans="1:6">
      <c r="A227" s="67" t="s">
        <v>1919</v>
      </c>
      <c r="B227" s="67" t="s">
        <v>1893</v>
      </c>
      <c r="C227" s="67" t="s">
        <v>581</v>
      </c>
      <c r="D227" s="67">
        <v>9999</v>
      </c>
      <c r="E227" s="67">
        <v>141</v>
      </c>
      <c r="F227" s="67">
        <v>186</v>
      </c>
    </row>
    <row r="228" spans="1:6">
      <c r="A228" s="67" t="s">
        <v>1920</v>
      </c>
      <c r="B228" s="67" t="s">
        <v>1893</v>
      </c>
      <c r="C228" s="67" t="s">
        <v>584</v>
      </c>
      <c r="D228" s="67">
        <v>9999</v>
      </c>
      <c r="E228" s="67">
        <v>130</v>
      </c>
      <c r="F228" s="67">
        <v>186</v>
      </c>
    </row>
    <row r="229" spans="1:6">
      <c r="A229" s="67" t="s">
        <v>605</v>
      </c>
      <c r="B229" s="67" t="s">
        <v>1893</v>
      </c>
      <c r="C229" s="67" t="s">
        <v>1921</v>
      </c>
      <c r="D229" s="67">
        <v>9999</v>
      </c>
      <c r="E229" s="67">
        <v>796</v>
      </c>
      <c r="F229" s="67">
        <v>934</v>
      </c>
    </row>
    <row r="230" spans="1:6">
      <c r="A230" s="67" t="s">
        <v>594</v>
      </c>
      <c r="B230" s="67" t="s">
        <v>1893</v>
      </c>
      <c r="C230" s="67" t="s">
        <v>1922</v>
      </c>
      <c r="D230" s="67">
        <v>9999</v>
      </c>
      <c r="E230" s="67">
        <v>233</v>
      </c>
      <c r="F230" s="67">
        <v>280</v>
      </c>
    </row>
    <row r="231" spans="1:6">
      <c r="A231" s="67" t="s">
        <v>615</v>
      </c>
      <c r="B231" s="67" t="s">
        <v>1893</v>
      </c>
      <c r="C231" s="67" t="s">
        <v>1923</v>
      </c>
      <c r="D231" s="67">
        <v>9999</v>
      </c>
      <c r="E231" s="67">
        <v>399</v>
      </c>
      <c r="F231" s="67">
        <v>467</v>
      </c>
    </row>
    <row r="232" spans="1:6">
      <c r="A232" s="67" t="s">
        <v>874</v>
      </c>
      <c r="B232" s="67" t="s">
        <v>1893</v>
      </c>
      <c r="C232" s="67" t="s">
        <v>1924</v>
      </c>
      <c r="D232" s="67">
        <v>223</v>
      </c>
      <c r="E232" s="67">
        <v>9.6999999999999993</v>
      </c>
      <c r="F232" s="67">
        <v>11</v>
      </c>
    </row>
    <row r="233" spans="1:6">
      <c r="A233" s="67" t="s">
        <v>1925</v>
      </c>
      <c r="B233" s="67" t="s">
        <v>1893</v>
      </c>
      <c r="C233" s="67" t="s">
        <v>1926</v>
      </c>
      <c r="D233" s="67">
        <v>122</v>
      </c>
      <c r="E233" s="67">
        <v>0.8</v>
      </c>
      <c r="F233" s="67">
        <v>1</v>
      </c>
    </row>
    <row r="234" spans="1:6">
      <c r="A234" s="67" t="s">
        <v>884</v>
      </c>
      <c r="B234" s="67" t="s">
        <v>1893</v>
      </c>
      <c r="C234" s="67" t="s">
        <v>885</v>
      </c>
      <c r="D234" s="67">
        <v>97</v>
      </c>
      <c r="E234" s="67">
        <v>128</v>
      </c>
      <c r="F234" s="67">
        <v>141</v>
      </c>
    </row>
    <row r="235" spans="1:6">
      <c r="A235" s="67" t="s">
        <v>888</v>
      </c>
      <c r="B235" s="67" t="s">
        <v>1893</v>
      </c>
      <c r="C235" s="67" t="s">
        <v>1927</v>
      </c>
      <c r="D235" s="67">
        <v>65</v>
      </c>
      <c r="E235" s="67">
        <v>7.5</v>
      </c>
      <c r="F235" s="67">
        <v>8</v>
      </c>
    </row>
    <row r="236" spans="1:6">
      <c r="A236" s="67" t="s">
        <v>1928</v>
      </c>
      <c r="B236" s="67" t="s">
        <v>1893</v>
      </c>
      <c r="C236" s="67" t="s">
        <v>1929</v>
      </c>
      <c r="D236" s="67">
        <v>118</v>
      </c>
      <c r="E236" s="67">
        <v>2.2000000000000002</v>
      </c>
      <c r="F236" s="67">
        <v>3</v>
      </c>
    </row>
    <row r="237" spans="1:6">
      <c r="A237" s="67" t="s">
        <v>872</v>
      </c>
      <c r="B237" s="67" t="s">
        <v>1893</v>
      </c>
      <c r="C237" s="67" t="s">
        <v>1930</v>
      </c>
      <c r="D237" s="67">
        <v>88</v>
      </c>
      <c r="E237" s="67">
        <v>9.6999999999999993</v>
      </c>
      <c r="F237" s="67">
        <v>11</v>
      </c>
    </row>
    <row r="238" spans="1:6">
      <c r="A238" s="67" t="s">
        <v>906</v>
      </c>
      <c r="B238" s="67" t="s">
        <v>1893</v>
      </c>
      <c r="C238" s="67" t="s">
        <v>1931</v>
      </c>
      <c r="D238" s="67">
        <v>82</v>
      </c>
      <c r="E238" s="67">
        <v>55</v>
      </c>
      <c r="F238" s="67">
        <v>56</v>
      </c>
    </row>
    <row r="239" spans="1:6">
      <c r="A239" s="67" t="s">
        <v>868</v>
      </c>
      <c r="B239" s="67" t="s">
        <v>1893</v>
      </c>
      <c r="C239" s="67" t="s">
        <v>1932</v>
      </c>
      <c r="D239" s="67">
        <v>59</v>
      </c>
      <c r="E239" s="67">
        <v>62</v>
      </c>
      <c r="F239" s="67">
        <v>65</v>
      </c>
    </row>
    <row r="240" spans="1:6">
      <c r="A240" s="67" t="s">
        <v>896</v>
      </c>
      <c r="B240" s="67" t="s">
        <v>1893</v>
      </c>
      <c r="C240" s="67" t="s">
        <v>1933</v>
      </c>
      <c r="D240" s="67">
        <v>8</v>
      </c>
      <c r="E240" s="67">
        <v>13</v>
      </c>
      <c r="F240" s="67">
        <v>14</v>
      </c>
    </row>
    <row r="241" spans="1:6">
      <c r="A241" s="67" t="s">
        <v>894</v>
      </c>
      <c r="B241" s="67" t="s">
        <v>1893</v>
      </c>
      <c r="C241" s="67" t="s">
        <v>1934</v>
      </c>
      <c r="D241" s="67">
        <v>26</v>
      </c>
      <c r="E241" s="67">
        <v>66</v>
      </c>
      <c r="F241" s="67">
        <v>75</v>
      </c>
    </row>
    <row r="242" spans="1:6">
      <c r="A242" s="67" t="s">
        <v>876</v>
      </c>
      <c r="B242" s="67" t="s">
        <v>1893</v>
      </c>
      <c r="C242" s="67" t="s">
        <v>1935</v>
      </c>
      <c r="D242" s="67">
        <v>49</v>
      </c>
      <c r="E242" s="67">
        <v>14</v>
      </c>
      <c r="F242" s="67">
        <v>15</v>
      </c>
    </row>
    <row r="243" spans="1:6">
      <c r="A243" s="67" t="s">
        <v>878</v>
      </c>
      <c r="B243" s="67" t="s">
        <v>1893</v>
      </c>
      <c r="C243" s="67" t="s">
        <v>1936</v>
      </c>
      <c r="D243" s="67">
        <v>45</v>
      </c>
      <c r="E243" s="67">
        <v>43</v>
      </c>
      <c r="F243" s="67">
        <v>46</v>
      </c>
    </row>
    <row r="244" spans="1:6">
      <c r="A244" s="67" t="s">
        <v>870</v>
      </c>
      <c r="B244" s="67" t="s">
        <v>1893</v>
      </c>
      <c r="C244" s="67" t="s">
        <v>1937</v>
      </c>
      <c r="D244" s="67">
        <v>40</v>
      </c>
      <c r="E244" s="67">
        <v>62</v>
      </c>
      <c r="F244" s="67">
        <v>73</v>
      </c>
    </row>
    <row r="245" spans="1:6">
      <c r="A245" s="67" t="s">
        <v>890</v>
      </c>
      <c r="B245" s="67" t="s">
        <v>1893</v>
      </c>
      <c r="C245" s="67" t="s">
        <v>1938</v>
      </c>
      <c r="D245" s="67">
        <v>36</v>
      </c>
      <c r="E245" s="67">
        <v>7.5</v>
      </c>
      <c r="F245" s="67">
        <v>8</v>
      </c>
    </row>
    <row r="246" spans="1:6">
      <c r="A246" s="67" t="s">
        <v>892</v>
      </c>
      <c r="B246" s="67" t="s">
        <v>1893</v>
      </c>
      <c r="C246" s="67" t="s">
        <v>1939</v>
      </c>
      <c r="D246" s="67">
        <v>32</v>
      </c>
      <c r="E246" s="67">
        <v>7.5</v>
      </c>
      <c r="F246" s="67">
        <v>8</v>
      </c>
    </row>
    <row r="247" spans="1:6">
      <c r="A247" s="67" t="s">
        <v>860</v>
      </c>
      <c r="B247" s="67" t="s">
        <v>1893</v>
      </c>
      <c r="C247" s="67" t="s">
        <v>1940</v>
      </c>
      <c r="D247" s="67">
        <v>28</v>
      </c>
      <c r="E247" s="67">
        <v>70</v>
      </c>
      <c r="F247" s="67">
        <v>76</v>
      </c>
    </row>
    <row r="248" spans="1:6">
      <c r="A248" s="67" t="s">
        <v>898</v>
      </c>
      <c r="B248" s="67" t="s">
        <v>14</v>
      </c>
      <c r="C248" s="67" t="s">
        <v>899</v>
      </c>
      <c r="D248" s="67">
        <v>24</v>
      </c>
      <c r="E248" s="67">
        <v>13</v>
      </c>
      <c r="F248" s="67">
        <v>14</v>
      </c>
    </row>
    <row r="249" spans="1:6">
      <c r="A249" s="67" t="s">
        <v>880</v>
      </c>
      <c r="B249" s="67" t="s">
        <v>1893</v>
      </c>
      <c r="C249" s="67" t="s">
        <v>1941</v>
      </c>
      <c r="D249" s="67">
        <v>20</v>
      </c>
      <c r="E249" s="67">
        <v>317</v>
      </c>
      <c r="F249" s="67">
        <v>355</v>
      </c>
    </row>
    <row r="250" spans="1:6">
      <c r="A250" s="67" t="s">
        <v>864</v>
      </c>
      <c r="B250" s="67" t="s">
        <v>1893</v>
      </c>
      <c r="C250" s="67" t="s">
        <v>1942</v>
      </c>
      <c r="D250" s="67">
        <v>15</v>
      </c>
      <c r="E250" s="67">
        <v>299</v>
      </c>
      <c r="F250" s="67">
        <v>306</v>
      </c>
    </row>
    <row r="251" spans="1:6">
      <c r="A251" s="67" t="s">
        <v>862</v>
      </c>
      <c r="B251" s="67" t="s">
        <v>1893</v>
      </c>
      <c r="C251" s="67" t="s">
        <v>1943</v>
      </c>
      <c r="D251" s="67">
        <v>12</v>
      </c>
      <c r="E251" s="67">
        <v>60</v>
      </c>
      <c r="F251" s="67">
        <v>66</v>
      </c>
    </row>
    <row r="252" spans="1:6">
      <c r="A252" s="67" t="s">
        <v>866</v>
      </c>
      <c r="B252" s="67" t="s">
        <v>1893</v>
      </c>
      <c r="C252" s="67" t="s">
        <v>1944</v>
      </c>
      <c r="D252" s="67">
        <v>3</v>
      </c>
      <c r="E252" s="67">
        <v>5.5</v>
      </c>
      <c r="F252" s="67">
        <v>6</v>
      </c>
    </row>
    <row r="253" spans="1:6">
      <c r="A253" s="67" t="s">
        <v>902</v>
      </c>
      <c r="B253" s="67" t="s">
        <v>14</v>
      </c>
      <c r="C253" s="67" t="s">
        <v>903</v>
      </c>
      <c r="D253" s="67">
        <v>0</v>
      </c>
      <c r="E253" s="67">
        <v>13</v>
      </c>
      <c r="F253" s="67">
        <v>14</v>
      </c>
    </row>
    <row r="254" spans="1:6">
      <c r="A254" s="67" t="s">
        <v>900</v>
      </c>
      <c r="B254" s="67" t="s">
        <v>14</v>
      </c>
      <c r="C254" s="67" t="s">
        <v>901</v>
      </c>
      <c r="D254" s="67">
        <v>0</v>
      </c>
      <c r="E254" s="67">
        <v>13</v>
      </c>
      <c r="F254" s="67">
        <v>14</v>
      </c>
    </row>
    <row r="255" spans="1:6">
      <c r="A255" s="67" t="s">
        <v>1945</v>
      </c>
      <c r="B255" s="67" t="s">
        <v>1893</v>
      </c>
      <c r="C255" s="67" t="s">
        <v>1926</v>
      </c>
      <c r="D255" s="67">
        <v>0</v>
      </c>
      <c r="E255" s="67">
        <v>0.8</v>
      </c>
      <c r="F255" s="67">
        <v>1</v>
      </c>
    </row>
    <row r="256" spans="1:6">
      <c r="A256" s="67" t="s">
        <v>886</v>
      </c>
      <c r="B256" s="67" t="s">
        <v>1893</v>
      </c>
      <c r="C256" s="67" t="s">
        <v>1946</v>
      </c>
      <c r="D256" s="67">
        <v>0</v>
      </c>
      <c r="E256" s="67">
        <v>12</v>
      </c>
      <c r="F256" s="67">
        <v>14</v>
      </c>
    </row>
    <row r="257" spans="1:6">
      <c r="A257" s="67" t="s">
        <v>908</v>
      </c>
      <c r="B257" s="67" t="s">
        <v>1893</v>
      </c>
      <c r="C257" s="67" t="s">
        <v>909</v>
      </c>
      <c r="D257" s="67">
        <v>0</v>
      </c>
      <c r="E257" s="67">
        <v>21</v>
      </c>
      <c r="F257" s="67">
        <v>24</v>
      </c>
    </row>
    <row r="258" spans="1:6">
      <c r="A258" s="67" t="s">
        <v>617</v>
      </c>
      <c r="B258" s="67" t="s">
        <v>1893</v>
      </c>
      <c r="C258" s="67" t="s">
        <v>1947</v>
      </c>
      <c r="D258" s="67">
        <v>9999</v>
      </c>
      <c r="E258" s="67">
        <v>450</v>
      </c>
      <c r="F258" s="67">
        <v>599</v>
      </c>
    </row>
    <row r="259" spans="1:6">
      <c r="A259" s="67" t="s">
        <v>795</v>
      </c>
      <c r="B259" s="67" t="s">
        <v>1893</v>
      </c>
      <c r="C259" s="67" t="s">
        <v>796</v>
      </c>
      <c r="D259" s="67">
        <v>9999</v>
      </c>
      <c r="E259" s="67">
        <v>1600</v>
      </c>
      <c r="F259" s="67">
        <v>2400</v>
      </c>
    </row>
    <row r="260" spans="1:6">
      <c r="A260" s="67" t="s">
        <v>797</v>
      </c>
      <c r="B260" s="67" t="s">
        <v>1893</v>
      </c>
      <c r="C260" s="67" t="s">
        <v>798</v>
      </c>
      <c r="D260" s="67">
        <v>9999</v>
      </c>
      <c r="E260" s="67">
        <v>1550</v>
      </c>
      <c r="F260" s="67">
        <v>2100</v>
      </c>
    </row>
    <row r="261" spans="1:6">
      <c r="A261" s="67" t="s">
        <v>799</v>
      </c>
      <c r="B261" s="67" t="s">
        <v>1893</v>
      </c>
      <c r="C261" s="67" t="s">
        <v>800</v>
      </c>
      <c r="D261" s="67">
        <v>9999</v>
      </c>
      <c r="E261" s="67">
        <v>350</v>
      </c>
      <c r="F261" s="67">
        <v>420</v>
      </c>
    </row>
    <row r="262" spans="1:6">
      <c r="A262" s="67" t="s">
        <v>1948</v>
      </c>
      <c r="B262" s="67" t="s">
        <v>1893</v>
      </c>
      <c r="C262" s="67" t="s">
        <v>1949</v>
      </c>
      <c r="D262" s="67">
        <v>9999</v>
      </c>
      <c r="E262" s="67">
        <v>949</v>
      </c>
      <c r="F262" s="67">
        <v>1500</v>
      </c>
    </row>
    <row r="263" spans="1:6">
      <c r="A263" s="67" t="s">
        <v>1950</v>
      </c>
      <c r="B263" s="67" t="s">
        <v>1893</v>
      </c>
      <c r="C263" s="67" t="s">
        <v>1951</v>
      </c>
      <c r="D263" s="67">
        <v>9999</v>
      </c>
      <c r="E263" s="67">
        <v>949</v>
      </c>
      <c r="F263" s="67">
        <v>1500</v>
      </c>
    </row>
    <row r="264" spans="1:6">
      <c r="A264" s="67" t="s">
        <v>801</v>
      </c>
      <c r="B264" s="67" t="s">
        <v>1893</v>
      </c>
      <c r="C264" s="67" t="s">
        <v>802</v>
      </c>
      <c r="D264" s="67">
        <v>9999</v>
      </c>
      <c r="E264" s="67">
        <v>149</v>
      </c>
      <c r="F264" s="67">
        <v>210</v>
      </c>
    </row>
    <row r="265" spans="1:6">
      <c r="A265" s="67" t="s">
        <v>911</v>
      </c>
      <c r="B265" s="67" t="s">
        <v>1893</v>
      </c>
      <c r="C265" s="67" t="s">
        <v>1952</v>
      </c>
      <c r="D265" s="67">
        <v>164</v>
      </c>
      <c r="E265" s="67">
        <v>4.5</v>
      </c>
      <c r="F265" s="67">
        <v>6</v>
      </c>
    </row>
    <row r="266" spans="1:6">
      <c r="A266" s="67" t="s">
        <v>898</v>
      </c>
      <c r="B266" s="67" t="s">
        <v>14</v>
      </c>
      <c r="C266" s="67" t="s">
        <v>899</v>
      </c>
      <c r="D266" s="67">
        <v>24</v>
      </c>
      <c r="E266" s="67">
        <v>13</v>
      </c>
      <c r="F266" s="67">
        <v>14</v>
      </c>
    </row>
    <row r="267" spans="1:6">
      <c r="A267" s="67" t="s">
        <v>902</v>
      </c>
      <c r="B267" s="67" t="s">
        <v>14</v>
      </c>
      <c r="C267" s="67" t="s">
        <v>903</v>
      </c>
      <c r="D267" s="67">
        <v>0</v>
      </c>
      <c r="E267" s="67">
        <v>13</v>
      </c>
      <c r="F267" s="67">
        <v>14</v>
      </c>
    </row>
    <row r="268" spans="1:6">
      <c r="A268" s="67" t="s">
        <v>900</v>
      </c>
      <c r="B268" s="67" t="s">
        <v>14</v>
      </c>
      <c r="C268" s="67" t="s">
        <v>901</v>
      </c>
      <c r="D268" s="67">
        <v>0</v>
      </c>
      <c r="E268" s="67">
        <v>13</v>
      </c>
      <c r="F268" s="67">
        <v>14</v>
      </c>
    </row>
    <row r="269" spans="1:6">
      <c r="A269" s="67">
        <v>7090043790115</v>
      </c>
      <c r="B269" s="67" t="s">
        <v>1953</v>
      </c>
      <c r="C269" s="67" t="s">
        <v>1274</v>
      </c>
      <c r="D269" s="67">
        <v>3</v>
      </c>
      <c r="E269" s="67">
        <v>395</v>
      </c>
      <c r="F269" s="67">
        <v>516</v>
      </c>
    </row>
    <row r="270" spans="1:6">
      <c r="A270" s="67">
        <v>7090043790191</v>
      </c>
      <c r="B270" s="67" t="s">
        <v>1953</v>
      </c>
      <c r="C270" s="67" t="s">
        <v>1954</v>
      </c>
      <c r="D270" s="67">
        <v>4</v>
      </c>
      <c r="E270" s="67">
        <v>83</v>
      </c>
      <c r="F270" s="67">
        <v>94</v>
      </c>
    </row>
    <row r="271" spans="1:6">
      <c r="A271" s="67">
        <v>7090043790542</v>
      </c>
      <c r="B271" s="67" t="s">
        <v>1953</v>
      </c>
      <c r="C271" s="67" t="s">
        <v>1275</v>
      </c>
      <c r="D271" s="67">
        <v>3</v>
      </c>
      <c r="E271" s="67">
        <v>736</v>
      </c>
      <c r="F271" s="67">
        <v>962</v>
      </c>
    </row>
    <row r="272" spans="1:6">
      <c r="A272" s="67">
        <v>7090043790573</v>
      </c>
      <c r="B272" s="67" t="s">
        <v>1953</v>
      </c>
      <c r="C272" s="67" t="s">
        <v>1272</v>
      </c>
      <c r="D272" s="67">
        <v>7</v>
      </c>
      <c r="E272" s="67">
        <v>365</v>
      </c>
      <c r="F272" s="67">
        <v>477</v>
      </c>
    </row>
    <row r="273" spans="1:6">
      <c r="A273" s="67">
        <v>7090043790580</v>
      </c>
      <c r="B273" s="67" t="s">
        <v>1953</v>
      </c>
      <c r="C273" s="67" t="s">
        <v>1955</v>
      </c>
      <c r="D273" s="67">
        <v>3</v>
      </c>
      <c r="E273" s="67">
        <v>377</v>
      </c>
      <c r="F273" s="67">
        <v>493</v>
      </c>
    </row>
    <row r="274" spans="1:6">
      <c r="A274" s="67">
        <v>7090043790603</v>
      </c>
      <c r="B274" s="67" t="s">
        <v>1953</v>
      </c>
      <c r="C274" s="67" t="s">
        <v>1270</v>
      </c>
      <c r="D274" s="67">
        <v>2</v>
      </c>
      <c r="E274" s="67">
        <v>212</v>
      </c>
      <c r="F274" s="67">
        <v>277</v>
      </c>
    </row>
    <row r="275" spans="1:6">
      <c r="A275" s="67">
        <v>7090043790702</v>
      </c>
      <c r="B275" s="67" t="s">
        <v>1953</v>
      </c>
      <c r="C275" s="67" t="s">
        <v>1292</v>
      </c>
      <c r="D275" s="67">
        <v>10</v>
      </c>
      <c r="E275" s="67">
        <v>118</v>
      </c>
      <c r="F275" s="67">
        <v>134</v>
      </c>
    </row>
    <row r="276" spans="1:6">
      <c r="A276" s="67">
        <v>7090043790719</v>
      </c>
      <c r="B276" s="67" t="s">
        <v>1953</v>
      </c>
      <c r="C276" s="67" t="s">
        <v>1956</v>
      </c>
      <c r="D276" s="67">
        <v>5</v>
      </c>
      <c r="E276" s="67">
        <v>111</v>
      </c>
      <c r="F276" s="67">
        <v>126</v>
      </c>
    </row>
    <row r="277" spans="1:6">
      <c r="A277" s="67">
        <v>7090043790856</v>
      </c>
      <c r="B277" s="67" t="s">
        <v>1953</v>
      </c>
      <c r="C277" s="67" t="s">
        <v>1271</v>
      </c>
      <c r="D277" s="67">
        <v>9</v>
      </c>
      <c r="E277" s="67">
        <v>195</v>
      </c>
      <c r="F277" s="67">
        <v>254</v>
      </c>
    </row>
    <row r="278" spans="1:6">
      <c r="A278" s="67">
        <v>7090043790894</v>
      </c>
      <c r="B278" s="67" t="s">
        <v>1953</v>
      </c>
      <c r="C278" s="67" t="s">
        <v>1957</v>
      </c>
      <c r="D278" s="67">
        <v>4</v>
      </c>
      <c r="E278" s="67">
        <v>5559</v>
      </c>
      <c r="F278" s="67">
        <v>7270</v>
      </c>
    </row>
    <row r="279" spans="1:6">
      <c r="A279" s="67">
        <v>7090043790924</v>
      </c>
      <c r="B279" s="67" t="s">
        <v>1953</v>
      </c>
      <c r="C279" s="67" t="s">
        <v>1293</v>
      </c>
      <c r="D279" s="67">
        <v>1</v>
      </c>
      <c r="E279" s="67">
        <v>350</v>
      </c>
      <c r="F279" s="67">
        <v>397</v>
      </c>
    </row>
    <row r="280" spans="1:6">
      <c r="A280" s="67">
        <v>7090043790931</v>
      </c>
      <c r="B280" s="67" t="s">
        <v>1953</v>
      </c>
      <c r="C280" s="67" t="s">
        <v>1294</v>
      </c>
      <c r="D280" s="67">
        <v>1</v>
      </c>
      <c r="E280" s="67">
        <v>125</v>
      </c>
      <c r="F280" s="67">
        <v>142</v>
      </c>
    </row>
    <row r="281" spans="1:6">
      <c r="A281" s="67">
        <v>7090043790948</v>
      </c>
      <c r="B281" s="67" t="s">
        <v>1953</v>
      </c>
      <c r="C281" s="67" t="s">
        <v>1276</v>
      </c>
      <c r="D281" s="67">
        <v>5</v>
      </c>
      <c r="E281" s="67">
        <v>1236</v>
      </c>
      <c r="F281" s="67">
        <v>1616</v>
      </c>
    </row>
    <row r="282" spans="1:6">
      <c r="A282" s="67">
        <v>7090043790979</v>
      </c>
      <c r="B282" s="67" t="s">
        <v>1953</v>
      </c>
      <c r="C282" s="67" t="s">
        <v>1282</v>
      </c>
      <c r="D282" s="67">
        <v>2</v>
      </c>
      <c r="E282" s="67">
        <v>306</v>
      </c>
      <c r="F282" s="67">
        <v>347</v>
      </c>
    </row>
    <row r="283" spans="1:6">
      <c r="A283" s="67">
        <v>7090043790993</v>
      </c>
      <c r="B283" s="67" t="s">
        <v>1953</v>
      </c>
      <c r="C283" s="67" t="s">
        <v>1277</v>
      </c>
      <c r="D283" s="67">
        <v>0</v>
      </c>
      <c r="E283" s="67">
        <v>812</v>
      </c>
      <c r="F283" s="67">
        <v>1062</v>
      </c>
    </row>
    <row r="284" spans="1:6">
      <c r="A284" s="67">
        <v>7090043791013</v>
      </c>
      <c r="B284" s="67" t="s">
        <v>1953</v>
      </c>
      <c r="C284" s="67" t="s">
        <v>1958</v>
      </c>
      <c r="D284" s="67">
        <v>1</v>
      </c>
      <c r="E284" s="67">
        <v>1583</v>
      </c>
      <c r="F284" s="67">
        <v>2070</v>
      </c>
    </row>
    <row r="285" spans="1:6">
      <c r="A285" s="67">
        <v>7090043791075</v>
      </c>
      <c r="B285" s="67" t="s">
        <v>1953</v>
      </c>
      <c r="C285" s="67" t="s">
        <v>1279</v>
      </c>
      <c r="D285" s="67">
        <v>0</v>
      </c>
      <c r="E285" s="67">
        <v>1105</v>
      </c>
      <c r="F285" s="67">
        <v>1193</v>
      </c>
    </row>
    <row r="286" spans="1:6">
      <c r="A286" s="67">
        <v>7090043790276</v>
      </c>
      <c r="B286" s="67" t="s">
        <v>1959</v>
      </c>
      <c r="C286" s="67" t="s">
        <v>1960</v>
      </c>
      <c r="D286" s="67">
        <v>2</v>
      </c>
      <c r="E286" s="67">
        <v>29</v>
      </c>
      <c r="F286" s="67">
        <v>33</v>
      </c>
    </row>
    <row r="287" spans="1:6">
      <c r="A287" s="67">
        <v>7090043790290</v>
      </c>
      <c r="B287" s="67" t="s">
        <v>1959</v>
      </c>
      <c r="C287" s="67" t="s">
        <v>1961</v>
      </c>
      <c r="D287" s="67">
        <v>8</v>
      </c>
      <c r="E287" s="67">
        <v>18</v>
      </c>
      <c r="F287" s="67">
        <v>20</v>
      </c>
    </row>
    <row r="288" spans="1:6">
      <c r="A288" s="67">
        <v>7090043790337</v>
      </c>
      <c r="B288" s="67" t="s">
        <v>1959</v>
      </c>
      <c r="C288" s="67" t="s">
        <v>1962</v>
      </c>
      <c r="D288" s="67">
        <v>0</v>
      </c>
      <c r="E288" s="67">
        <v>26</v>
      </c>
      <c r="F288" s="67">
        <v>29</v>
      </c>
    </row>
    <row r="289" spans="1:6">
      <c r="A289" s="67">
        <v>7090043790351</v>
      </c>
      <c r="B289" s="67" t="s">
        <v>1959</v>
      </c>
      <c r="C289" s="67" t="s">
        <v>1963</v>
      </c>
      <c r="D289" s="67">
        <v>0</v>
      </c>
      <c r="E289" s="67">
        <v>26</v>
      </c>
      <c r="F289" s="67">
        <v>29</v>
      </c>
    </row>
    <row r="290" spans="1:6">
      <c r="A290" s="67">
        <v>7090043790368</v>
      </c>
      <c r="B290" s="67" t="s">
        <v>1959</v>
      </c>
      <c r="C290" s="67" t="s">
        <v>1964</v>
      </c>
      <c r="D290" s="67">
        <v>14</v>
      </c>
      <c r="E290" s="67">
        <v>118</v>
      </c>
      <c r="F290" s="67">
        <v>134</v>
      </c>
    </row>
    <row r="291" spans="1:6">
      <c r="A291" s="67">
        <v>7090043790436</v>
      </c>
      <c r="B291" s="67" t="s">
        <v>1959</v>
      </c>
      <c r="C291" s="67" t="s">
        <v>1965</v>
      </c>
      <c r="D291" s="67">
        <v>6</v>
      </c>
      <c r="E291" s="67">
        <v>243</v>
      </c>
      <c r="F291" s="67">
        <v>276</v>
      </c>
    </row>
    <row r="292" spans="1:6">
      <c r="A292" s="67">
        <v>7090043790443</v>
      </c>
      <c r="B292" s="67" t="s">
        <v>1959</v>
      </c>
      <c r="C292" s="67" t="s">
        <v>1966</v>
      </c>
      <c r="D292" s="67">
        <v>0</v>
      </c>
      <c r="E292" s="67">
        <v>197</v>
      </c>
      <c r="F292" s="67">
        <v>223</v>
      </c>
    </row>
    <row r="293" spans="1:6">
      <c r="A293" s="67">
        <v>7090043790450</v>
      </c>
      <c r="B293" s="67" t="s">
        <v>1959</v>
      </c>
      <c r="C293" s="67" t="s">
        <v>1967</v>
      </c>
      <c r="D293" s="67">
        <v>10</v>
      </c>
      <c r="E293" s="67">
        <v>222</v>
      </c>
      <c r="F293" s="67">
        <v>251</v>
      </c>
    </row>
    <row r="294" spans="1:6">
      <c r="A294" s="67" t="s">
        <v>1110</v>
      </c>
      <c r="B294" s="67" t="s">
        <v>913</v>
      </c>
      <c r="C294" s="67" t="s">
        <v>1111</v>
      </c>
      <c r="D294" s="67">
        <v>9999</v>
      </c>
      <c r="E294" s="67">
        <v>349</v>
      </c>
      <c r="F294" s="67">
        <v>399</v>
      </c>
    </row>
    <row r="295" spans="1:6">
      <c r="A295" s="67" t="s">
        <v>1112</v>
      </c>
      <c r="B295" s="67" t="s">
        <v>913</v>
      </c>
      <c r="C295" s="67" t="s">
        <v>1968</v>
      </c>
      <c r="D295" s="67">
        <v>9999</v>
      </c>
      <c r="E295" s="67">
        <v>79</v>
      </c>
      <c r="F295" s="67">
        <v>99</v>
      </c>
    </row>
    <row r="296" spans="1:6">
      <c r="A296" s="67" t="s">
        <v>1969</v>
      </c>
      <c r="B296" s="67" t="s">
        <v>913</v>
      </c>
      <c r="C296" s="67" t="s">
        <v>1970</v>
      </c>
      <c r="D296" s="67">
        <v>9999</v>
      </c>
      <c r="E296" s="67">
        <v>55</v>
      </c>
      <c r="F296" s="67">
        <v>64</v>
      </c>
    </row>
    <row r="297" spans="1:6">
      <c r="A297" s="67" t="s">
        <v>1101</v>
      </c>
      <c r="B297" s="67" t="s">
        <v>913</v>
      </c>
      <c r="C297" s="67" t="s">
        <v>1971</v>
      </c>
      <c r="D297" s="67">
        <v>9999</v>
      </c>
      <c r="E297" s="67">
        <v>39</v>
      </c>
      <c r="F297" s="67">
        <v>44</v>
      </c>
    </row>
    <row r="298" spans="1:6">
      <c r="A298" s="67" t="s">
        <v>1114</v>
      </c>
      <c r="B298" s="67" t="s">
        <v>913</v>
      </c>
      <c r="C298" s="67" t="s">
        <v>1115</v>
      </c>
      <c r="D298" s="67">
        <v>9999</v>
      </c>
      <c r="E298" s="67">
        <v>159</v>
      </c>
      <c r="F298" s="67">
        <v>189</v>
      </c>
    </row>
    <row r="299" spans="1:6">
      <c r="A299" s="67" t="s">
        <v>1116</v>
      </c>
      <c r="B299" s="67" t="s">
        <v>913</v>
      </c>
      <c r="C299" s="67" t="s">
        <v>1117</v>
      </c>
      <c r="D299" s="67">
        <v>9999</v>
      </c>
      <c r="E299" s="67">
        <v>349</v>
      </c>
      <c r="F299" s="67">
        <v>399</v>
      </c>
    </row>
    <row r="300" spans="1:6">
      <c r="A300" s="67" t="s">
        <v>1060</v>
      </c>
      <c r="B300" s="67" t="s">
        <v>913</v>
      </c>
      <c r="C300" s="67" t="s">
        <v>1972</v>
      </c>
      <c r="D300" s="67">
        <v>53</v>
      </c>
      <c r="E300" s="67">
        <v>549</v>
      </c>
      <c r="F300" s="67">
        <v>599</v>
      </c>
    </row>
    <row r="301" spans="1:6">
      <c r="A301" s="67" t="s">
        <v>914</v>
      </c>
      <c r="B301" s="67" t="s">
        <v>913</v>
      </c>
      <c r="C301" s="67" t="s">
        <v>1973</v>
      </c>
      <c r="D301" s="67">
        <v>21</v>
      </c>
      <c r="E301" s="67">
        <v>269</v>
      </c>
      <c r="F301" s="67">
        <v>299</v>
      </c>
    </row>
    <row r="302" spans="1:6">
      <c r="A302" s="67" t="s">
        <v>1974</v>
      </c>
      <c r="B302" s="67" t="s">
        <v>913</v>
      </c>
      <c r="C302" s="67" t="s">
        <v>1975</v>
      </c>
      <c r="D302" s="67">
        <v>13</v>
      </c>
      <c r="E302" s="67">
        <v>599</v>
      </c>
      <c r="F302" s="67">
        <v>658</v>
      </c>
    </row>
    <row r="303" spans="1:6">
      <c r="A303" s="67" t="s">
        <v>1976</v>
      </c>
      <c r="B303" s="67" t="s">
        <v>913</v>
      </c>
      <c r="C303" s="67" t="s">
        <v>1977</v>
      </c>
      <c r="D303" s="67">
        <v>9</v>
      </c>
      <c r="E303" s="67">
        <v>599</v>
      </c>
      <c r="F303" s="67">
        <v>658</v>
      </c>
    </row>
    <row r="304" spans="1:6">
      <c r="A304" s="67" t="s">
        <v>1079</v>
      </c>
      <c r="B304" s="67" t="s">
        <v>913</v>
      </c>
      <c r="C304" s="67" t="s">
        <v>1080</v>
      </c>
      <c r="D304" s="67">
        <v>4</v>
      </c>
      <c r="E304" s="67">
        <v>269</v>
      </c>
      <c r="F304" s="67">
        <v>299</v>
      </c>
    </row>
    <row r="305" spans="1:6">
      <c r="A305" s="67" t="s">
        <v>1087</v>
      </c>
      <c r="B305" s="67" t="s">
        <v>913</v>
      </c>
      <c r="C305" s="67" t="s">
        <v>1088</v>
      </c>
      <c r="D305" s="67">
        <v>2</v>
      </c>
      <c r="E305" s="67">
        <v>11</v>
      </c>
      <c r="F305" s="67">
        <v>12</v>
      </c>
    </row>
    <row r="306" spans="1:6">
      <c r="A306" s="67" t="s">
        <v>916</v>
      </c>
      <c r="B306" s="67" t="s">
        <v>913</v>
      </c>
      <c r="C306" s="67" t="s">
        <v>1978</v>
      </c>
      <c r="D306" s="67">
        <v>2</v>
      </c>
      <c r="E306" s="67">
        <v>399</v>
      </c>
      <c r="F306" s="67">
        <v>499</v>
      </c>
    </row>
    <row r="307" spans="1:6">
      <c r="A307" s="67" t="s">
        <v>1107</v>
      </c>
      <c r="B307" s="67" t="s">
        <v>913</v>
      </c>
      <c r="C307" s="67" t="s">
        <v>1979</v>
      </c>
      <c r="D307" s="67">
        <v>0</v>
      </c>
      <c r="E307" s="67">
        <v>179</v>
      </c>
      <c r="F307" s="67">
        <v>199</v>
      </c>
    </row>
    <row r="308" spans="1:6">
      <c r="A308" s="67" t="s">
        <v>1085</v>
      </c>
      <c r="B308" s="67" t="s">
        <v>913</v>
      </c>
      <c r="C308" s="67" t="s">
        <v>1086</v>
      </c>
      <c r="D308" s="67">
        <v>0</v>
      </c>
      <c r="E308" s="67">
        <v>11</v>
      </c>
      <c r="F308" s="67">
        <v>12</v>
      </c>
    </row>
    <row r="309" spans="1:6">
      <c r="A309" s="67" t="s">
        <v>1980</v>
      </c>
      <c r="B309" s="67" t="s">
        <v>913</v>
      </c>
      <c r="C309" s="67" t="s">
        <v>1981</v>
      </c>
      <c r="D309" s="67">
        <v>0</v>
      </c>
      <c r="E309" s="67">
        <v>18</v>
      </c>
      <c r="F309" s="67">
        <v>24</v>
      </c>
    </row>
    <row r="310" spans="1:6">
      <c r="A310" s="67" t="s">
        <v>1982</v>
      </c>
      <c r="B310" s="67" t="s">
        <v>913</v>
      </c>
      <c r="C310" s="67" t="s">
        <v>1983</v>
      </c>
      <c r="D310" s="67">
        <v>0</v>
      </c>
      <c r="E310" s="67">
        <v>12</v>
      </c>
      <c r="F310" s="67">
        <v>15</v>
      </c>
    </row>
    <row r="311" spans="1:6">
      <c r="A311" s="67" t="s">
        <v>924</v>
      </c>
      <c r="B311" s="67" t="s">
        <v>913</v>
      </c>
      <c r="C311" s="67" t="s">
        <v>1984</v>
      </c>
      <c r="D311" s="67">
        <v>0</v>
      </c>
      <c r="E311" s="67">
        <v>14</v>
      </c>
      <c r="F311" s="67">
        <v>15</v>
      </c>
    </row>
    <row r="312" spans="1:6">
      <c r="A312" s="67" t="s">
        <v>1985</v>
      </c>
      <c r="B312" s="67" t="s">
        <v>913</v>
      </c>
      <c r="C312" s="67" t="s">
        <v>1986</v>
      </c>
      <c r="D312" s="67">
        <v>0</v>
      </c>
      <c r="E312" s="67">
        <v>400</v>
      </c>
      <c r="F312" s="67">
        <v>599</v>
      </c>
    </row>
    <row r="313" spans="1:6">
      <c r="A313" s="67" t="s">
        <v>1987</v>
      </c>
      <c r="B313" s="67" t="s">
        <v>913</v>
      </c>
      <c r="C313" s="67" t="s">
        <v>1988</v>
      </c>
      <c r="D313" s="67">
        <v>0</v>
      </c>
      <c r="E313" s="67">
        <v>48</v>
      </c>
      <c r="F313" s="67">
        <v>56</v>
      </c>
    </row>
    <row r="314" spans="1:6">
      <c r="A314" s="67" t="s">
        <v>1989</v>
      </c>
      <c r="B314" s="67" t="s">
        <v>913</v>
      </c>
      <c r="C314" s="67" t="s">
        <v>1990</v>
      </c>
      <c r="D314" s="67">
        <v>0</v>
      </c>
      <c r="E314" s="67">
        <v>49</v>
      </c>
      <c r="F314" s="67">
        <v>56</v>
      </c>
    </row>
    <row r="315" spans="1:6">
      <c r="A315" s="67" t="s">
        <v>1090</v>
      </c>
      <c r="B315" s="67" t="s">
        <v>913</v>
      </c>
      <c r="C315" s="67" t="s">
        <v>1091</v>
      </c>
      <c r="D315" s="67">
        <v>0</v>
      </c>
      <c r="E315" s="67">
        <v>94</v>
      </c>
      <c r="F315" s="67">
        <v>95</v>
      </c>
    </row>
    <row r="316" spans="1:6">
      <c r="A316" s="67" t="s">
        <v>1092</v>
      </c>
      <c r="B316" s="67" t="s">
        <v>913</v>
      </c>
      <c r="C316" s="67" t="s">
        <v>1093</v>
      </c>
      <c r="D316" s="67">
        <v>0</v>
      </c>
      <c r="E316" s="67">
        <v>94</v>
      </c>
      <c r="F316" s="67">
        <v>95</v>
      </c>
    </row>
    <row r="317" spans="1:6">
      <c r="A317" s="67" t="s">
        <v>1991</v>
      </c>
      <c r="B317" s="67" t="s">
        <v>913</v>
      </c>
      <c r="C317" s="67" t="s">
        <v>1992</v>
      </c>
      <c r="D317" s="67">
        <v>0</v>
      </c>
      <c r="E317" s="67">
        <v>899</v>
      </c>
      <c r="F317" s="67">
        <v>1039</v>
      </c>
    </row>
    <row r="318" spans="1:6">
      <c r="A318" s="67" t="s">
        <v>1993</v>
      </c>
      <c r="B318" s="67" t="s">
        <v>913</v>
      </c>
      <c r="C318" s="67" t="s">
        <v>1994</v>
      </c>
      <c r="D318" s="67">
        <v>0</v>
      </c>
      <c r="E318" s="67">
        <v>409</v>
      </c>
      <c r="F318" s="67">
        <v>463</v>
      </c>
    </row>
    <row r="319" spans="1:6">
      <c r="A319" s="67" t="s">
        <v>1995</v>
      </c>
      <c r="B319" s="67" t="s">
        <v>913</v>
      </c>
      <c r="C319" s="67" t="s">
        <v>1064</v>
      </c>
      <c r="D319" s="67">
        <v>0</v>
      </c>
      <c r="E319" s="67">
        <v>575</v>
      </c>
      <c r="F319" s="67">
        <v>649</v>
      </c>
    </row>
    <row r="320" spans="1:6">
      <c r="A320" s="67" t="s">
        <v>920</v>
      </c>
      <c r="B320" s="67" t="s">
        <v>913</v>
      </c>
      <c r="C320" s="67" t="s">
        <v>1996</v>
      </c>
      <c r="D320" s="67">
        <v>0</v>
      </c>
      <c r="E320" s="67">
        <v>575</v>
      </c>
      <c r="F320" s="67">
        <v>649</v>
      </c>
    </row>
    <row r="321" spans="1:6">
      <c r="A321" s="67" t="s">
        <v>1997</v>
      </c>
      <c r="B321" s="67" t="s">
        <v>913</v>
      </c>
      <c r="C321" s="67" t="s">
        <v>1067</v>
      </c>
      <c r="D321" s="67">
        <v>0</v>
      </c>
      <c r="E321" s="67">
        <v>799</v>
      </c>
      <c r="F321" s="67">
        <v>899</v>
      </c>
    </row>
    <row r="322" spans="1:6">
      <c r="A322" s="67" t="s">
        <v>922</v>
      </c>
      <c r="B322" s="67" t="s">
        <v>913</v>
      </c>
      <c r="C322" s="67" t="s">
        <v>1998</v>
      </c>
      <c r="D322" s="67">
        <v>0</v>
      </c>
      <c r="E322" s="67">
        <v>799</v>
      </c>
      <c r="F322" s="67">
        <v>899</v>
      </c>
    </row>
    <row r="323" spans="1:6">
      <c r="A323" s="67" t="s">
        <v>1999</v>
      </c>
      <c r="B323" s="67" t="s">
        <v>913</v>
      </c>
      <c r="C323" s="67" t="s">
        <v>1062</v>
      </c>
      <c r="D323" s="67">
        <v>0</v>
      </c>
      <c r="E323" s="67">
        <v>549</v>
      </c>
      <c r="F323" s="67">
        <v>599</v>
      </c>
    </row>
    <row r="324" spans="1:6">
      <c r="A324" s="67" t="s">
        <v>2000</v>
      </c>
      <c r="B324" s="67" t="s">
        <v>913</v>
      </c>
      <c r="C324" s="67" t="s">
        <v>1051</v>
      </c>
      <c r="D324" s="67">
        <v>0</v>
      </c>
      <c r="E324" s="67">
        <v>399</v>
      </c>
      <c r="F324" s="67">
        <v>499</v>
      </c>
    </row>
    <row r="325" spans="1:6">
      <c r="A325" s="67" t="s">
        <v>269</v>
      </c>
      <c r="B325" s="67" t="s">
        <v>143</v>
      </c>
      <c r="C325" s="67" t="s">
        <v>2001</v>
      </c>
      <c r="D325" s="67">
        <v>39</v>
      </c>
      <c r="E325" s="67">
        <v>170</v>
      </c>
      <c r="F325" s="67">
        <v>199</v>
      </c>
    </row>
    <row r="326" spans="1:6">
      <c r="A326" s="67" t="s">
        <v>247</v>
      </c>
      <c r="B326" s="67" t="s">
        <v>143</v>
      </c>
      <c r="C326" s="67" t="s">
        <v>2002</v>
      </c>
      <c r="D326" s="67">
        <v>5</v>
      </c>
      <c r="E326" s="67">
        <v>9750</v>
      </c>
      <c r="F326" s="67">
        <v>12999</v>
      </c>
    </row>
    <row r="327" spans="1:6">
      <c r="A327" s="67" t="s">
        <v>2003</v>
      </c>
      <c r="B327" s="67" t="s">
        <v>143</v>
      </c>
      <c r="C327" s="67" t="s">
        <v>2004</v>
      </c>
      <c r="D327" s="67">
        <v>2</v>
      </c>
      <c r="E327" s="67">
        <v>9000</v>
      </c>
      <c r="F327" s="67">
        <v>11999</v>
      </c>
    </row>
    <row r="328" spans="1:6">
      <c r="A328" s="67" t="s">
        <v>253</v>
      </c>
      <c r="B328" s="67" t="s">
        <v>143</v>
      </c>
      <c r="C328" s="67" t="s">
        <v>2005</v>
      </c>
      <c r="D328" s="67">
        <v>0</v>
      </c>
      <c r="E328" s="67">
        <v>4500</v>
      </c>
      <c r="F328" s="67">
        <v>5999</v>
      </c>
    </row>
    <row r="329" spans="1:6">
      <c r="A329" s="67" t="s">
        <v>267</v>
      </c>
      <c r="B329" s="67" t="s">
        <v>143</v>
      </c>
      <c r="C329" s="67" t="s">
        <v>2006</v>
      </c>
      <c r="D329" s="67">
        <v>1</v>
      </c>
      <c r="E329" s="67">
        <v>1190</v>
      </c>
      <c r="F329" s="67">
        <v>1399</v>
      </c>
    </row>
    <row r="330" spans="1:6">
      <c r="A330" s="67" t="s">
        <v>255</v>
      </c>
      <c r="B330" s="67" t="s">
        <v>143</v>
      </c>
      <c r="C330" s="67" t="s">
        <v>2007</v>
      </c>
      <c r="D330" s="67">
        <v>1</v>
      </c>
      <c r="E330" s="67">
        <v>760</v>
      </c>
      <c r="F330" s="67">
        <v>950</v>
      </c>
    </row>
    <row r="331" spans="1:6">
      <c r="A331" s="67" t="s">
        <v>260</v>
      </c>
      <c r="B331" s="67" t="s">
        <v>143</v>
      </c>
      <c r="C331" s="67" t="s">
        <v>261</v>
      </c>
      <c r="D331" s="67">
        <v>0</v>
      </c>
      <c r="E331" s="67">
        <v>15000</v>
      </c>
      <c r="F331" s="67">
        <v>19999</v>
      </c>
    </row>
    <row r="332" spans="1:6">
      <c r="A332" s="67" t="s">
        <v>258</v>
      </c>
      <c r="B332" s="67" t="s">
        <v>143</v>
      </c>
      <c r="C332" s="67" t="s">
        <v>2008</v>
      </c>
      <c r="D332" s="67">
        <v>0</v>
      </c>
      <c r="E332" s="67">
        <v>16500</v>
      </c>
      <c r="F332" s="67">
        <v>21999</v>
      </c>
    </row>
    <row r="333" spans="1:6">
      <c r="A333" s="67" t="s">
        <v>262</v>
      </c>
      <c r="B333" s="67" t="s">
        <v>143</v>
      </c>
      <c r="C333" s="67" t="s">
        <v>2009</v>
      </c>
      <c r="D333" s="67">
        <v>0</v>
      </c>
      <c r="E333" s="67">
        <v>7500</v>
      </c>
      <c r="F333" s="67">
        <v>9999</v>
      </c>
    </row>
    <row r="334" spans="1:6">
      <c r="A334" s="67" t="s">
        <v>2010</v>
      </c>
      <c r="B334" s="67" t="s">
        <v>143</v>
      </c>
      <c r="C334" s="67" t="s">
        <v>2011</v>
      </c>
      <c r="D334" s="67">
        <v>0</v>
      </c>
      <c r="E334" s="67">
        <v>9750</v>
      </c>
      <c r="F334" s="67">
        <v>12999</v>
      </c>
    </row>
    <row r="335" spans="1:6">
      <c r="A335" s="67" t="s">
        <v>251</v>
      </c>
      <c r="B335" s="67" t="s">
        <v>143</v>
      </c>
      <c r="C335" s="67" t="s">
        <v>2012</v>
      </c>
      <c r="D335" s="67">
        <v>0</v>
      </c>
      <c r="E335" s="67">
        <v>5250</v>
      </c>
      <c r="F335" s="67">
        <v>6999</v>
      </c>
    </row>
    <row r="336" spans="1:6">
      <c r="A336" s="67" t="s">
        <v>264</v>
      </c>
      <c r="B336" s="67" t="s">
        <v>143</v>
      </c>
      <c r="C336" s="67" t="s">
        <v>2013</v>
      </c>
      <c r="D336" s="67">
        <v>0</v>
      </c>
      <c r="E336" s="67">
        <v>2121</v>
      </c>
      <c r="F336" s="67">
        <v>2827.5</v>
      </c>
    </row>
    <row r="337" spans="1:6">
      <c r="A337" s="67" t="s">
        <v>299</v>
      </c>
      <c r="B337" s="67" t="s">
        <v>143</v>
      </c>
      <c r="C337" s="67" t="s">
        <v>300</v>
      </c>
      <c r="D337" s="67">
        <v>0</v>
      </c>
      <c r="E337" s="67">
        <v>178172</v>
      </c>
      <c r="F337" s="67">
        <v>212000</v>
      </c>
    </row>
    <row r="338" spans="1:6">
      <c r="A338" s="67" t="s">
        <v>297</v>
      </c>
      <c r="B338" s="67" t="s">
        <v>143</v>
      </c>
      <c r="C338" s="67" t="s">
        <v>298</v>
      </c>
      <c r="D338" s="67">
        <v>0</v>
      </c>
      <c r="E338" s="67">
        <v>231508</v>
      </c>
      <c r="F338" s="67">
        <v>275000</v>
      </c>
    </row>
    <row r="339" spans="1:6">
      <c r="A339" s="67" t="s">
        <v>291</v>
      </c>
      <c r="B339" s="67" t="s">
        <v>143</v>
      </c>
      <c r="C339" s="67" t="s">
        <v>292</v>
      </c>
      <c r="D339" s="67">
        <v>0</v>
      </c>
      <c r="E339" s="67">
        <v>205472</v>
      </c>
      <c r="F339" s="67">
        <v>244000</v>
      </c>
    </row>
    <row r="340" spans="1:6">
      <c r="A340" s="67" t="s">
        <v>289</v>
      </c>
      <c r="B340" s="67" t="s">
        <v>143</v>
      </c>
      <c r="C340" s="67" t="s">
        <v>290</v>
      </c>
      <c r="D340" s="67">
        <v>0</v>
      </c>
      <c r="E340" s="67">
        <v>268098</v>
      </c>
      <c r="F340" s="67">
        <v>319000</v>
      </c>
    </row>
    <row r="341" spans="1:6">
      <c r="A341" s="67" t="s">
        <v>295</v>
      </c>
      <c r="B341" s="67" t="s">
        <v>143</v>
      </c>
      <c r="C341" s="67" t="s">
        <v>296</v>
      </c>
      <c r="D341" s="67">
        <v>0</v>
      </c>
      <c r="E341" s="67">
        <v>200041</v>
      </c>
      <c r="F341" s="67">
        <v>238000</v>
      </c>
    </row>
    <row r="342" spans="1:6">
      <c r="A342" s="67" t="s">
        <v>293</v>
      </c>
      <c r="B342" s="67" t="s">
        <v>143</v>
      </c>
      <c r="C342" s="67" t="s">
        <v>294</v>
      </c>
      <c r="D342" s="67">
        <v>0</v>
      </c>
      <c r="E342" s="67">
        <v>260858</v>
      </c>
      <c r="F342" s="67">
        <v>310000</v>
      </c>
    </row>
    <row r="343" spans="1:6">
      <c r="A343" s="67" t="s">
        <v>393</v>
      </c>
      <c r="B343" s="67" t="s">
        <v>2014</v>
      </c>
      <c r="C343" s="67" t="s">
        <v>394</v>
      </c>
      <c r="D343" s="67">
        <v>0</v>
      </c>
      <c r="E343" s="67">
        <v>6153.516648269273</v>
      </c>
      <c r="F343" s="67">
        <v>6194</v>
      </c>
    </row>
    <row r="344" spans="1:6">
      <c r="A344" s="67" t="s">
        <v>480</v>
      </c>
      <c r="B344" s="67" t="s">
        <v>2014</v>
      </c>
      <c r="C344" s="67" t="s">
        <v>481</v>
      </c>
      <c r="D344" s="67">
        <v>0</v>
      </c>
      <c r="E344" s="67">
        <v>978.26086956521749</v>
      </c>
      <c r="F344" s="67">
        <v>1035</v>
      </c>
    </row>
    <row r="345" spans="1:6">
      <c r="A345" s="67" t="s">
        <v>483</v>
      </c>
      <c r="B345" s="67" t="s">
        <v>2014</v>
      </c>
      <c r="C345" s="67" t="s">
        <v>484</v>
      </c>
      <c r="D345" s="67">
        <v>0</v>
      </c>
      <c r="E345" s="67">
        <v>13975.155279503108</v>
      </c>
      <c r="F345" s="67">
        <v>14753</v>
      </c>
    </row>
    <row r="346" spans="1:6">
      <c r="A346" s="67" t="s">
        <v>487</v>
      </c>
      <c r="B346" s="67" t="s">
        <v>2014</v>
      </c>
      <c r="C346" s="67" t="s">
        <v>488</v>
      </c>
      <c r="D346" s="67">
        <v>0</v>
      </c>
      <c r="E346" s="67">
        <v>18633.54037267081</v>
      </c>
      <c r="F346" s="67">
        <v>19665</v>
      </c>
    </row>
    <row r="347" spans="1:6">
      <c r="A347" s="67" t="s">
        <v>485</v>
      </c>
      <c r="B347" s="67" t="s">
        <v>2014</v>
      </c>
      <c r="C347" s="67" t="s">
        <v>486</v>
      </c>
      <c r="D347" s="67">
        <v>0</v>
      </c>
      <c r="E347" s="67">
        <v>15971.606033717839</v>
      </c>
      <c r="F347" s="67">
        <v>16862</v>
      </c>
    </row>
    <row r="348" spans="1:6">
      <c r="A348" s="67" t="s">
        <v>505</v>
      </c>
      <c r="B348" s="67" t="s">
        <v>2014</v>
      </c>
      <c r="C348" s="67" t="s">
        <v>506</v>
      </c>
      <c r="D348" s="67">
        <v>0</v>
      </c>
      <c r="E348" s="67">
        <v>23957.409050576724</v>
      </c>
      <c r="F348" s="67">
        <v>25289</v>
      </c>
    </row>
    <row r="349" spans="1:6">
      <c r="A349" s="67" t="s">
        <v>507</v>
      </c>
      <c r="B349" s="67" t="s">
        <v>2014</v>
      </c>
      <c r="C349" s="67" t="s">
        <v>508</v>
      </c>
      <c r="D349" s="67">
        <v>0</v>
      </c>
      <c r="E349" s="67">
        <v>25288.376220053244</v>
      </c>
      <c r="F349" s="67">
        <v>26695</v>
      </c>
    </row>
    <row r="350" spans="1:6">
      <c r="A350" s="67" t="s">
        <v>517</v>
      </c>
      <c r="B350" s="67" t="s">
        <v>160</v>
      </c>
      <c r="C350" s="67" t="s">
        <v>2015</v>
      </c>
      <c r="D350" s="67">
        <v>0</v>
      </c>
      <c r="E350" s="67">
        <v>2864.906832298137</v>
      </c>
      <c r="F350" s="67">
        <v>3600</v>
      </c>
    </row>
    <row r="351" spans="1:6">
      <c r="A351" s="67" t="s">
        <v>514</v>
      </c>
      <c r="B351" s="67" t="s">
        <v>160</v>
      </c>
      <c r="C351" s="67" t="s">
        <v>2016</v>
      </c>
      <c r="D351" s="67">
        <v>0</v>
      </c>
      <c r="E351" s="67">
        <v>838.5093167701865</v>
      </c>
      <c r="F351" s="67">
        <v>1400</v>
      </c>
    </row>
    <row r="352" spans="1:6">
      <c r="A352" s="67" t="s">
        <v>395</v>
      </c>
      <c r="B352" s="67" t="s">
        <v>2014</v>
      </c>
      <c r="C352" s="67" t="s">
        <v>396</v>
      </c>
      <c r="D352" s="67">
        <v>0</v>
      </c>
      <c r="E352" s="67">
        <v>6260.8695652173928</v>
      </c>
      <c r="F352" s="67">
        <v>6612</v>
      </c>
    </row>
    <row r="353" spans="1:6">
      <c r="A353" s="67" t="s">
        <v>412</v>
      </c>
      <c r="B353" s="67" t="s">
        <v>2014</v>
      </c>
      <c r="C353" s="67" t="s">
        <v>413</v>
      </c>
      <c r="D353" s="67">
        <v>0</v>
      </c>
      <c r="E353" s="67">
        <v>43.478260869565219</v>
      </c>
      <c r="F353" s="67">
        <v>66</v>
      </c>
    </row>
    <row r="354" spans="1:6">
      <c r="A354" s="67" t="s">
        <v>397</v>
      </c>
      <c r="B354" s="67" t="s">
        <v>160</v>
      </c>
      <c r="C354" s="67" t="s">
        <v>398</v>
      </c>
      <c r="D354" s="67">
        <v>0</v>
      </c>
      <c r="E354" s="67">
        <v>3373.3133433283369</v>
      </c>
      <c r="F354" s="67">
        <v>3389</v>
      </c>
    </row>
    <row r="355" spans="1:6">
      <c r="A355" s="67" t="s">
        <v>401</v>
      </c>
      <c r="B355" s="67" t="s">
        <v>160</v>
      </c>
      <c r="C355" s="67" t="s">
        <v>402</v>
      </c>
      <c r="D355" s="67">
        <v>0</v>
      </c>
      <c r="E355" s="67">
        <v>5276.2080498212445</v>
      </c>
      <c r="F355" s="67">
        <v>5253</v>
      </c>
    </row>
    <row r="356" spans="1:6">
      <c r="A356" s="67" t="s">
        <v>382</v>
      </c>
      <c r="B356" s="67" t="s">
        <v>160</v>
      </c>
      <c r="C356" s="67" t="s">
        <v>1860</v>
      </c>
      <c r="D356" s="67">
        <v>0</v>
      </c>
      <c r="E356" s="67">
        <v>48.913043478260875</v>
      </c>
      <c r="F356" s="67">
        <v>60.000000000000007</v>
      </c>
    </row>
    <row r="357" spans="1:6">
      <c r="A357" s="67" t="s">
        <v>378</v>
      </c>
      <c r="B357" s="67" t="s">
        <v>160</v>
      </c>
      <c r="C357" s="67" t="s">
        <v>1861</v>
      </c>
      <c r="D357" s="67">
        <v>0</v>
      </c>
      <c r="E357" s="67">
        <v>38.04347826086957</v>
      </c>
      <c r="F357" s="67">
        <v>46</v>
      </c>
    </row>
    <row r="358" spans="1:6">
      <c r="A358" s="67" t="s">
        <v>380</v>
      </c>
      <c r="B358" s="67" t="s">
        <v>160</v>
      </c>
      <c r="C358" s="67" t="s">
        <v>1863</v>
      </c>
      <c r="D358" s="67">
        <v>0</v>
      </c>
      <c r="E358" s="67">
        <v>43.478260869565219</v>
      </c>
      <c r="F358" s="67">
        <v>53</v>
      </c>
    </row>
    <row r="359" spans="1:6">
      <c r="A359" s="67" t="s">
        <v>426</v>
      </c>
      <c r="B359" s="67" t="s">
        <v>160</v>
      </c>
      <c r="C359" s="67" t="s">
        <v>427</v>
      </c>
      <c r="D359" s="67">
        <v>0</v>
      </c>
      <c r="E359" s="67">
        <v>2711.0440187483759</v>
      </c>
      <c r="F359" s="67">
        <v>2709</v>
      </c>
    </row>
    <row r="360" spans="1:6">
      <c r="A360" s="67" t="s">
        <v>359</v>
      </c>
      <c r="B360" s="67" t="s">
        <v>160</v>
      </c>
      <c r="C360" s="67" t="s">
        <v>360</v>
      </c>
      <c r="D360" s="67">
        <v>0</v>
      </c>
      <c r="E360" s="67">
        <v>415.17702687117981</v>
      </c>
      <c r="F360" s="67">
        <v>569</v>
      </c>
    </row>
    <row r="361" spans="1:6">
      <c r="A361" s="67" t="s">
        <v>361</v>
      </c>
      <c r="B361" s="67" t="s">
        <v>160</v>
      </c>
      <c r="C361" s="67" t="s">
        <v>362</v>
      </c>
      <c r="D361" s="67">
        <v>0</v>
      </c>
      <c r="E361" s="67">
        <v>642.857142857143</v>
      </c>
      <c r="F361" s="67">
        <v>709</v>
      </c>
    </row>
    <row r="362" spans="1:6">
      <c r="A362" s="67" t="s">
        <v>363</v>
      </c>
      <c r="B362" s="67" t="s">
        <v>160</v>
      </c>
      <c r="C362" s="67" t="s">
        <v>364</v>
      </c>
      <c r="D362" s="67">
        <v>0</v>
      </c>
      <c r="E362" s="67">
        <v>667.24879318582487</v>
      </c>
      <c r="F362" s="67">
        <v>709</v>
      </c>
    </row>
    <row r="363" spans="1:6">
      <c r="A363" s="67" t="s">
        <v>365</v>
      </c>
      <c r="B363" s="67" t="s">
        <v>160</v>
      </c>
      <c r="C363" s="67" t="s">
        <v>366</v>
      </c>
      <c r="D363" s="67">
        <v>0</v>
      </c>
      <c r="E363" s="67">
        <v>963.80381237952474</v>
      </c>
      <c r="F363" s="67">
        <v>1059</v>
      </c>
    </row>
    <row r="364" spans="1:6">
      <c r="A364" s="67" t="s">
        <v>367</v>
      </c>
      <c r="B364" s="67" t="s">
        <v>160</v>
      </c>
      <c r="C364" s="67" t="s">
        <v>368</v>
      </c>
      <c r="D364" s="67">
        <v>0</v>
      </c>
      <c r="E364" s="67">
        <v>1334.4975863716497</v>
      </c>
      <c r="F364" s="67">
        <v>1479</v>
      </c>
    </row>
    <row r="365" spans="1:6">
      <c r="A365" s="67" t="s">
        <v>369</v>
      </c>
      <c r="B365" s="67" t="s">
        <v>160</v>
      </c>
      <c r="C365" s="67" t="s">
        <v>370</v>
      </c>
      <c r="D365" s="67">
        <v>0</v>
      </c>
      <c r="E365" s="67">
        <v>1676.1805432687388</v>
      </c>
      <c r="F365" s="67">
        <v>1769</v>
      </c>
    </row>
    <row r="366" spans="1:6">
      <c r="A366" s="67" t="s">
        <v>371</v>
      </c>
      <c r="B366" s="67" t="s">
        <v>160</v>
      </c>
      <c r="C366" s="67" t="s">
        <v>372</v>
      </c>
      <c r="D366" s="67">
        <v>0</v>
      </c>
      <c r="E366" s="67">
        <v>3460.6956521739135</v>
      </c>
      <c r="F366" s="67">
        <v>3849</v>
      </c>
    </row>
    <row r="367" spans="1:6">
      <c r="A367" s="67" t="s">
        <v>2017</v>
      </c>
      <c r="B367" s="67" t="s">
        <v>2018</v>
      </c>
      <c r="C367" s="67" t="s">
        <v>2019</v>
      </c>
      <c r="D367" s="67">
        <v>0</v>
      </c>
      <c r="E367" s="67">
        <v>1280</v>
      </c>
      <c r="F367" s="67">
        <v>1600</v>
      </c>
    </row>
    <row r="368" spans="1:6">
      <c r="A368" s="67" t="s">
        <v>2020</v>
      </c>
      <c r="B368" s="67" t="s">
        <v>2018</v>
      </c>
      <c r="C368" s="67" t="s">
        <v>2021</v>
      </c>
      <c r="D368" s="67">
        <v>0</v>
      </c>
      <c r="E368" s="67">
        <v>1778</v>
      </c>
      <c r="F368" s="67">
        <v>2222</v>
      </c>
    </row>
    <row r="369" spans="1:6">
      <c r="A369" s="67" t="s">
        <v>2022</v>
      </c>
      <c r="B369" s="67" t="s">
        <v>2018</v>
      </c>
      <c r="C369" s="67" t="s">
        <v>2023</v>
      </c>
      <c r="D369" s="67">
        <v>0</v>
      </c>
      <c r="E369" s="67">
        <v>480</v>
      </c>
      <c r="F369" s="67">
        <v>600</v>
      </c>
    </row>
    <row r="370" spans="1:6">
      <c r="A370" s="67" t="s">
        <v>2024</v>
      </c>
      <c r="B370" s="67" t="s">
        <v>2018</v>
      </c>
      <c r="C370" s="67" t="s">
        <v>2025</v>
      </c>
      <c r="D370" s="67">
        <v>0</v>
      </c>
      <c r="E370" s="67">
        <v>712</v>
      </c>
      <c r="F370" s="67">
        <v>889</v>
      </c>
    </row>
    <row r="371" spans="1:6">
      <c r="A371" s="67" t="s">
        <v>2026</v>
      </c>
      <c r="B371" s="67" t="s">
        <v>2018</v>
      </c>
      <c r="C371" s="67" t="s">
        <v>2027</v>
      </c>
      <c r="D371" s="67">
        <v>0</v>
      </c>
      <c r="E371" s="67">
        <v>919</v>
      </c>
      <c r="F371" s="67">
        <v>1148</v>
      </c>
    </row>
    <row r="372" spans="1:6">
      <c r="A372" s="67" t="s">
        <v>2028</v>
      </c>
      <c r="B372" s="67" t="s">
        <v>2018</v>
      </c>
      <c r="C372" s="67" t="s">
        <v>2029</v>
      </c>
      <c r="D372" s="67">
        <v>0</v>
      </c>
      <c r="E372" s="67">
        <v>1168</v>
      </c>
      <c r="F372" s="67">
        <v>1459</v>
      </c>
    </row>
    <row r="373" spans="1:6">
      <c r="A373" s="67" t="s">
        <v>2030</v>
      </c>
      <c r="B373" s="67" t="s">
        <v>2018</v>
      </c>
      <c r="C373" s="67" t="s">
        <v>2031</v>
      </c>
      <c r="D373" s="67">
        <v>0</v>
      </c>
      <c r="E373" s="67">
        <v>1350</v>
      </c>
      <c r="F373" s="67">
        <v>1687</v>
      </c>
    </row>
    <row r="374" spans="1:6">
      <c r="A374" s="67" t="s">
        <v>2032</v>
      </c>
      <c r="B374" s="67" t="s">
        <v>2018</v>
      </c>
      <c r="C374" s="67" t="s">
        <v>2033</v>
      </c>
      <c r="D374" s="67">
        <v>0</v>
      </c>
      <c r="E374" s="67">
        <v>800</v>
      </c>
      <c r="F374" s="67">
        <v>1000</v>
      </c>
    </row>
    <row r="375" spans="1:6">
      <c r="A375" s="67" t="s">
        <v>2034</v>
      </c>
      <c r="B375" s="67" t="s">
        <v>2018</v>
      </c>
      <c r="C375" s="67" t="s">
        <v>2035</v>
      </c>
      <c r="D375" s="67">
        <v>0</v>
      </c>
      <c r="E375" s="67">
        <v>1013</v>
      </c>
      <c r="F375" s="67">
        <v>1266</v>
      </c>
    </row>
    <row r="376" spans="1:6">
      <c r="A376" s="67" t="s">
        <v>2036</v>
      </c>
      <c r="B376" s="67" t="s">
        <v>2018</v>
      </c>
      <c r="C376" s="67" t="s">
        <v>2037</v>
      </c>
      <c r="D376" s="67">
        <v>0</v>
      </c>
      <c r="E376" s="67">
        <v>1170</v>
      </c>
      <c r="F376" s="67">
        <v>1462</v>
      </c>
    </row>
    <row r="377" spans="1:6">
      <c r="A377" s="67" t="s">
        <v>2038</v>
      </c>
      <c r="B377" s="67" t="s">
        <v>2018</v>
      </c>
      <c r="C377" s="67" t="s">
        <v>2039</v>
      </c>
      <c r="D377" s="67">
        <v>0</v>
      </c>
      <c r="E377" s="67">
        <v>1174</v>
      </c>
      <c r="F377" s="67">
        <v>1467</v>
      </c>
    </row>
    <row r="378" spans="1:6">
      <c r="A378" s="67" t="s">
        <v>2040</v>
      </c>
      <c r="B378" s="67" t="s">
        <v>2018</v>
      </c>
      <c r="C378" s="67" t="s">
        <v>2041</v>
      </c>
      <c r="D378" s="67">
        <v>0</v>
      </c>
      <c r="E378" s="67">
        <v>14</v>
      </c>
      <c r="F378" s="67">
        <v>14</v>
      </c>
    </row>
    <row r="379" spans="1:6">
      <c r="A379" s="67" t="s">
        <v>215</v>
      </c>
      <c r="B379" s="67" t="s">
        <v>2042</v>
      </c>
      <c r="C379" s="67" t="s">
        <v>216</v>
      </c>
      <c r="D379" s="67">
        <v>0</v>
      </c>
      <c r="E379" s="67">
        <v>705</v>
      </c>
      <c r="F379" s="67">
        <v>875</v>
      </c>
    </row>
    <row r="380" spans="1:6">
      <c r="A380" s="67" t="s">
        <v>194</v>
      </c>
      <c r="B380" s="67" t="s">
        <v>2043</v>
      </c>
      <c r="C380" s="67" t="s">
        <v>195</v>
      </c>
      <c r="D380" s="67">
        <v>0</v>
      </c>
      <c r="E380" s="67">
        <v>930</v>
      </c>
      <c r="F380" s="67">
        <v>1395</v>
      </c>
    </row>
    <row r="381" spans="1:6">
      <c r="A381" s="67" t="s">
        <v>2044</v>
      </c>
      <c r="B381" s="67" t="s">
        <v>2043</v>
      </c>
      <c r="C381" s="67" t="s">
        <v>2045</v>
      </c>
      <c r="D381" s="67">
        <v>0</v>
      </c>
      <c r="E381" s="67">
        <v>1320</v>
      </c>
      <c r="F381" s="67">
        <v>1710</v>
      </c>
    </row>
    <row r="382" spans="1:6">
      <c r="A382" s="67" t="s">
        <v>2046</v>
      </c>
      <c r="B382" s="67" t="s">
        <v>2043</v>
      </c>
      <c r="C382" s="67" t="s">
        <v>2047</v>
      </c>
      <c r="D382" s="67">
        <v>0</v>
      </c>
      <c r="E382" s="67">
        <v>1320</v>
      </c>
      <c r="F382" s="67">
        <v>1710</v>
      </c>
    </row>
    <row r="383" spans="1:6">
      <c r="A383" s="67" t="s">
        <v>2048</v>
      </c>
      <c r="B383" s="67" t="s">
        <v>2043</v>
      </c>
      <c r="C383" s="67" t="s">
        <v>2049</v>
      </c>
      <c r="D383" s="67">
        <v>0</v>
      </c>
      <c r="E383" s="67">
        <v>1506</v>
      </c>
      <c r="F383" s="67">
        <v>1950</v>
      </c>
    </row>
    <row r="384" spans="1:6">
      <c r="A384" s="296" t="s">
        <v>2050</v>
      </c>
      <c r="B384" s="67" t="s">
        <v>2043</v>
      </c>
      <c r="C384" s="67" t="s">
        <v>2051</v>
      </c>
      <c r="D384" s="67">
        <v>0</v>
      </c>
      <c r="E384" s="67">
        <v>1506</v>
      </c>
      <c r="F384" s="67">
        <v>1950</v>
      </c>
    </row>
    <row r="385" spans="1:6">
      <c r="A385" s="67" t="s">
        <v>2052</v>
      </c>
      <c r="B385" s="67" t="s">
        <v>2043</v>
      </c>
      <c r="C385" s="67" t="s">
        <v>2053</v>
      </c>
      <c r="D385" s="67">
        <v>0</v>
      </c>
      <c r="E385" s="67">
        <v>2413</v>
      </c>
      <c r="F385" s="67">
        <v>3150</v>
      </c>
    </row>
    <row r="386" spans="1:6">
      <c r="A386" s="67" t="s">
        <v>2054</v>
      </c>
      <c r="B386" s="67" t="s">
        <v>2043</v>
      </c>
      <c r="C386" s="67" t="s">
        <v>2055</v>
      </c>
      <c r="D386" s="67">
        <v>0</v>
      </c>
      <c r="E386" s="67">
        <v>2413</v>
      </c>
      <c r="F386" s="67">
        <v>3150</v>
      </c>
    </row>
    <row r="387" spans="1:6">
      <c r="A387" s="67" t="s">
        <v>2056</v>
      </c>
      <c r="B387" s="67" t="s">
        <v>2043</v>
      </c>
      <c r="C387" s="67" t="s">
        <v>2057</v>
      </c>
      <c r="D387" s="67">
        <v>0</v>
      </c>
      <c r="E387" s="67">
        <v>21</v>
      </c>
      <c r="F387" s="67">
        <v>36</v>
      </c>
    </row>
    <row r="388" spans="1:6">
      <c r="A388" s="67" t="s">
        <v>196</v>
      </c>
      <c r="B388" s="67" t="s">
        <v>2043</v>
      </c>
      <c r="C388" s="67" t="s">
        <v>2058</v>
      </c>
      <c r="D388" s="67">
        <v>0</v>
      </c>
      <c r="E388" s="67">
        <v>21</v>
      </c>
      <c r="F388" s="67">
        <v>36</v>
      </c>
    </row>
    <row r="389" spans="1:6">
      <c r="A389" s="67" t="s">
        <v>2059</v>
      </c>
      <c r="B389" s="67" t="s">
        <v>2043</v>
      </c>
      <c r="C389" s="67" t="s">
        <v>2060</v>
      </c>
      <c r="D389" s="67">
        <v>0</v>
      </c>
      <c r="E389" s="67">
        <v>719</v>
      </c>
      <c r="F389" s="67">
        <v>855</v>
      </c>
    </row>
    <row r="390" spans="1:6">
      <c r="A390" s="67" t="s">
        <v>2061</v>
      </c>
      <c r="B390" s="67" t="s">
        <v>2043</v>
      </c>
      <c r="C390" s="67" t="s">
        <v>2062</v>
      </c>
      <c r="D390" s="67">
        <v>0</v>
      </c>
      <c r="E390" s="67">
        <v>719</v>
      </c>
      <c r="F390" s="67">
        <v>855</v>
      </c>
    </row>
    <row r="391" spans="1:6">
      <c r="A391" s="67" t="s">
        <v>2063</v>
      </c>
      <c r="B391" s="67" t="s">
        <v>2043</v>
      </c>
      <c r="C391" s="67" t="s">
        <v>2064</v>
      </c>
      <c r="D391" s="67">
        <v>0</v>
      </c>
      <c r="E391" s="67">
        <v>928</v>
      </c>
      <c r="F391" s="67">
        <v>1250</v>
      </c>
    </row>
    <row r="392" spans="1:6">
      <c r="A392" s="67" t="s">
        <v>2065</v>
      </c>
      <c r="B392" s="67" t="s">
        <v>2043</v>
      </c>
      <c r="C392" s="67" t="s">
        <v>2066</v>
      </c>
      <c r="D392" s="67">
        <v>0</v>
      </c>
      <c r="E392" s="67">
        <v>928</v>
      </c>
      <c r="F392" s="67">
        <v>1250</v>
      </c>
    </row>
    <row r="393" spans="1:6">
      <c r="A393" s="67" t="s">
        <v>2067</v>
      </c>
      <c r="B393" s="67" t="s">
        <v>2043</v>
      </c>
      <c r="C393" s="67" t="s">
        <v>2068</v>
      </c>
      <c r="D393" s="67">
        <v>0</v>
      </c>
      <c r="E393" s="67">
        <v>1114</v>
      </c>
      <c r="F393" s="67">
        <v>1450</v>
      </c>
    </row>
    <row r="394" spans="1:6">
      <c r="A394" s="67" t="s">
        <v>2069</v>
      </c>
      <c r="B394" s="67" t="s">
        <v>2043</v>
      </c>
      <c r="C394" s="67" t="s">
        <v>2070</v>
      </c>
      <c r="D394" s="67">
        <v>0</v>
      </c>
      <c r="E394" s="67">
        <v>1114</v>
      </c>
      <c r="F394" s="67">
        <v>1450</v>
      </c>
    </row>
    <row r="395" spans="1:6">
      <c r="A395" s="67" t="s">
        <v>2071</v>
      </c>
      <c r="B395" s="67" t="s">
        <v>2043</v>
      </c>
      <c r="C395" s="67" t="s">
        <v>2072</v>
      </c>
      <c r="D395" s="67">
        <v>0</v>
      </c>
      <c r="E395" s="67">
        <v>1320</v>
      </c>
      <c r="F395" s="67">
        <v>1730</v>
      </c>
    </row>
    <row r="396" spans="1:6">
      <c r="A396" s="67" t="s">
        <v>2073</v>
      </c>
      <c r="B396" s="67" t="s">
        <v>2043</v>
      </c>
      <c r="C396" s="67" t="s">
        <v>2074</v>
      </c>
      <c r="D396" s="67">
        <v>0</v>
      </c>
      <c r="E396" s="67">
        <v>1320</v>
      </c>
      <c r="F396" s="67">
        <v>1730</v>
      </c>
    </row>
    <row r="397" spans="1:6">
      <c r="A397" s="67" t="s">
        <v>2075</v>
      </c>
      <c r="B397" s="67" t="s">
        <v>2043</v>
      </c>
      <c r="C397" s="67" t="s">
        <v>2076</v>
      </c>
      <c r="D397" s="67">
        <v>0</v>
      </c>
      <c r="E397" s="67">
        <v>99</v>
      </c>
      <c r="F397" s="67">
        <v>170</v>
      </c>
    </row>
    <row r="398" spans="1:6">
      <c r="A398" s="67" t="s">
        <v>197</v>
      </c>
      <c r="B398" s="67" t="s">
        <v>2043</v>
      </c>
      <c r="C398" s="67" t="s">
        <v>198</v>
      </c>
      <c r="D398" s="67">
        <v>0</v>
      </c>
      <c r="E398" s="67">
        <v>99</v>
      </c>
      <c r="F398" s="67">
        <v>170</v>
      </c>
    </row>
    <row r="399" spans="1:6">
      <c r="A399" s="67" t="s">
        <v>2077</v>
      </c>
      <c r="B399" s="67" t="s">
        <v>2043</v>
      </c>
      <c r="C399" s="67" t="s">
        <v>2078</v>
      </c>
      <c r="D399" s="67">
        <v>0</v>
      </c>
      <c r="E399" s="67">
        <v>94</v>
      </c>
      <c r="F399" s="67">
        <v>160</v>
      </c>
    </row>
    <row r="400" spans="1:6">
      <c r="A400" s="67" t="s">
        <v>199</v>
      </c>
      <c r="B400" s="67" t="s">
        <v>2043</v>
      </c>
      <c r="C400" s="67" t="s">
        <v>200</v>
      </c>
      <c r="D400" s="67">
        <v>0</v>
      </c>
      <c r="E400" s="67">
        <v>94</v>
      </c>
      <c r="F400" s="67">
        <v>160</v>
      </c>
    </row>
    <row r="401" spans="1:6">
      <c r="A401" s="67" t="s">
        <v>1598</v>
      </c>
      <c r="B401" s="67" t="s">
        <v>1628</v>
      </c>
      <c r="C401" s="67" t="s">
        <v>1599</v>
      </c>
      <c r="D401" s="67">
        <v>9999</v>
      </c>
      <c r="E401" s="67">
        <v>2156</v>
      </c>
      <c r="F401" s="67">
        <v>2799.9999999999995</v>
      </c>
    </row>
    <row r="402" spans="1:6">
      <c r="A402" s="67" t="s">
        <v>1591</v>
      </c>
      <c r="B402" s="67" t="s">
        <v>1628</v>
      </c>
      <c r="C402" s="67" t="s">
        <v>1592</v>
      </c>
      <c r="D402" s="67">
        <v>9999</v>
      </c>
      <c r="E402" s="67">
        <v>4004</v>
      </c>
      <c r="F402" s="67">
        <v>5199.9999999999991</v>
      </c>
    </row>
    <row r="403" spans="1:6">
      <c r="A403" s="67" t="s">
        <v>1593</v>
      </c>
      <c r="B403" s="67" t="s">
        <v>1628</v>
      </c>
      <c r="C403" s="67" t="s">
        <v>1594</v>
      </c>
      <c r="D403" s="67">
        <v>9999</v>
      </c>
      <c r="E403" s="67">
        <v>6545</v>
      </c>
      <c r="F403" s="67">
        <v>8500</v>
      </c>
    </row>
    <row r="404" spans="1:6">
      <c r="A404" s="67" t="s">
        <v>1595</v>
      </c>
      <c r="B404" s="67" t="s">
        <v>1628</v>
      </c>
      <c r="C404" s="67" t="s">
        <v>1596</v>
      </c>
      <c r="D404" s="67">
        <v>9999</v>
      </c>
      <c r="E404" s="67">
        <v>7700</v>
      </c>
      <c r="F404" s="67">
        <v>9999.9999999999982</v>
      </c>
    </row>
    <row r="405" spans="1:6">
      <c r="A405" s="67" t="s">
        <v>1589</v>
      </c>
      <c r="B405" s="67" t="s">
        <v>1628</v>
      </c>
      <c r="C405" s="67" t="s">
        <v>1590</v>
      </c>
      <c r="D405" s="67">
        <v>9999</v>
      </c>
      <c r="E405" s="67">
        <v>3080</v>
      </c>
      <c r="F405" s="67">
        <v>3999.9999999999995</v>
      </c>
    </row>
    <row r="406" spans="1:6">
      <c r="A406" s="67" t="s">
        <v>1601</v>
      </c>
      <c r="B406" s="67" t="s">
        <v>1628</v>
      </c>
      <c r="C406" s="67" t="s">
        <v>2079</v>
      </c>
      <c r="D406" s="67">
        <v>9999</v>
      </c>
      <c r="E406" s="67">
        <v>1200</v>
      </c>
      <c r="F406" s="67">
        <v>1499.9999999999998</v>
      </c>
    </row>
    <row r="407" spans="1:6">
      <c r="A407" s="67" t="s">
        <v>1603</v>
      </c>
      <c r="B407" s="67" t="s">
        <v>1628</v>
      </c>
      <c r="C407" s="67" t="s">
        <v>2080</v>
      </c>
      <c r="D407" s="67">
        <v>9999</v>
      </c>
      <c r="E407" s="67">
        <v>400</v>
      </c>
      <c r="F407" s="67">
        <v>499.99999999999994</v>
      </c>
    </row>
    <row r="408" spans="1:6">
      <c r="A408" s="67" t="s">
        <v>1580</v>
      </c>
      <c r="B408" s="67" t="s">
        <v>1628</v>
      </c>
      <c r="C408" s="67" t="s">
        <v>1581</v>
      </c>
      <c r="D408" s="67">
        <v>9999</v>
      </c>
      <c r="E408" s="67">
        <v>4004</v>
      </c>
      <c r="F408" s="67">
        <v>5199.9999999999991</v>
      </c>
    </row>
    <row r="409" spans="1:6">
      <c r="A409" s="67" t="s">
        <v>1582</v>
      </c>
      <c r="B409" s="67" t="s">
        <v>1628</v>
      </c>
      <c r="C409" s="67" t="s">
        <v>1583</v>
      </c>
      <c r="D409" s="67">
        <v>9999</v>
      </c>
      <c r="E409" s="67">
        <v>6545</v>
      </c>
      <c r="F409" s="67">
        <v>8500</v>
      </c>
    </row>
    <row r="410" spans="1:6">
      <c r="A410" s="67" t="s">
        <v>1584</v>
      </c>
      <c r="B410" s="67" t="s">
        <v>1628</v>
      </c>
      <c r="C410" s="67" t="s">
        <v>1585</v>
      </c>
      <c r="D410" s="67">
        <v>9999</v>
      </c>
      <c r="E410" s="67">
        <v>7700</v>
      </c>
      <c r="F410" s="67">
        <v>9999.9999999999982</v>
      </c>
    </row>
    <row r="411" spans="1:6">
      <c r="A411" t="s">
        <v>1578</v>
      </c>
      <c r="B411" s="67" t="s">
        <v>1628</v>
      </c>
      <c r="C411" s="67" t="s">
        <v>1579</v>
      </c>
      <c r="D411" s="67">
        <v>9999</v>
      </c>
      <c r="E411" s="67">
        <v>3080</v>
      </c>
      <c r="F411" s="67">
        <v>3999.9999999999995</v>
      </c>
    </row>
    <row r="412" spans="1:6">
      <c r="A412" t="s">
        <v>1573</v>
      </c>
      <c r="B412" s="67" t="s">
        <v>1628</v>
      </c>
      <c r="C412" s="67" t="s">
        <v>1574</v>
      </c>
      <c r="D412" s="67">
        <v>9999</v>
      </c>
      <c r="E412" s="67">
        <v>139</v>
      </c>
      <c r="F412" s="67">
        <v>180</v>
      </c>
    </row>
    <row r="413" spans="1:6">
      <c r="A413" t="s">
        <v>1571</v>
      </c>
      <c r="B413" s="67" t="s">
        <v>1628</v>
      </c>
      <c r="C413" s="67" t="s">
        <v>1572</v>
      </c>
      <c r="D413" s="67">
        <v>9999</v>
      </c>
      <c r="E413" s="67">
        <v>3850</v>
      </c>
      <c r="F413" s="67">
        <v>4999.9999999999991</v>
      </c>
    </row>
    <row r="414" spans="1:6">
      <c r="A414" t="s">
        <v>2081</v>
      </c>
      <c r="B414" s="67" t="s">
        <v>2082</v>
      </c>
      <c r="C414" s="67" t="s">
        <v>2083</v>
      </c>
      <c r="D414" s="67">
        <v>9999</v>
      </c>
      <c r="E414" s="67">
        <v>169</v>
      </c>
      <c r="F414" s="67">
        <v>199</v>
      </c>
    </row>
    <row r="415" spans="1:6">
      <c r="A415" t="s">
        <v>2084</v>
      </c>
      <c r="B415" s="67" t="s">
        <v>2082</v>
      </c>
      <c r="C415" s="67" t="s">
        <v>2085</v>
      </c>
      <c r="D415" s="67">
        <v>9999</v>
      </c>
      <c r="E415" s="67">
        <v>472</v>
      </c>
      <c r="F415" s="67">
        <v>525</v>
      </c>
    </row>
    <row r="416" spans="1:6">
      <c r="A416" t="s">
        <v>2086</v>
      </c>
      <c r="B416" s="67" t="s">
        <v>2082</v>
      </c>
      <c r="C416" s="67" t="s">
        <v>2087</v>
      </c>
      <c r="D416" s="67">
        <v>9999</v>
      </c>
      <c r="E416" s="67">
        <v>751</v>
      </c>
      <c r="F416" s="67">
        <v>835</v>
      </c>
    </row>
    <row r="417" spans="1:6">
      <c r="A417" t="s">
        <v>2088</v>
      </c>
      <c r="B417" s="67" t="s">
        <v>2082</v>
      </c>
      <c r="C417" s="67" t="s">
        <v>2089</v>
      </c>
      <c r="D417" s="67">
        <v>16</v>
      </c>
      <c r="E417" s="67">
        <v>850</v>
      </c>
      <c r="F417" s="67">
        <v>1099</v>
      </c>
    </row>
    <row r="418" spans="1:6">
      <c r="A418" t="s">
        <v>2090</v>
      </c>
      <c r="B418" s="67" t="s">
        <v>2082</v>
      </c>
      <c r="C418" s="67" t="s">
        <v>2091</v>
      </c>
      <c r="D418" s="67">
        <v>0</v>
      </c>
      <c r="E418" s="67">
        <v>399</v>
      </c>
      <c r="F418" s="67">
        <v>549</v>
      </c>
    </row>
    <row r="419" spans="1:6">
      <c r="A419" t="s">
        <v>226</v>
      </c>
      <c r="B419" s="67" t="s">
        <v>126</v>
      </c>
      <c r="C419" s="67" t="s">
        <v>2092</v>
      </c>
      <c r="D419" s="67">
        <v>9999</v>
      </c>
      <c r="E419" s="67">
        <v>92</v>
      </c>
      <c r="F419" s="67">
        <v>108</v>
      </c>
    </row>
    <row r="420" spans="1:6">
      <c r="A420" s="67" t="s">
        <v>223</v>
      </c>
      <c r="B420" s="67" t="s">
        <v>126</v>
      </c>
      <c r="C420" s="67" t="s">
        <v>2093</v>
      </c>
      <c r="D420" s="67">
        <v>9999</v>
      </c>
      <c r="E420" s="67">
        <v>241</v>
      </c>
      <c r="F420" s="67">
        <v>283</v>
      </c>
    </row>
    <row r="421" spans="1:6">
      <c r="A421" s="67" t="s">
        <v>220</v>
      </c>
      <c r="B421" s="67" t="s">
        <v>126</v>
      </c>
      <c r="C421" s="67" t="s">
        <v>2094</v>
      </c>
      <c r="D421" s="67">
        <v>9999</v>
      </c>
      <c r="E421" s="67">
        <v>248</v>
      </c>
      <c r="F421" s="67">
        <v>291</v>
      </c>
    </row>
    <row r="422" spans="1:6">
      <c r="A422" s="67" t="s">
        <v>217</v>
      </c>
      <c r="B422" s="67" t="s">
        <v>126</v>
      </c>
      <c r="C422" s="67" t="s">
        <v>2095</v>
      </c>
      <c r="D422" s="67">
        <v>9999</v>
      </c>
      <c r="E422" s="67">
        <v>346</v>
      </c>
      <c r="F422" s="67">
        <v>407</v>
      </c>
    </row>
    <row r="423" spans="1:6">
      <c r="A423" s="67" t="s">
        <v>227</v>
      </c>
      <c r="B423" s="67" t="s">
        <v>126</v>
      </c>
      <c r="C423" s="67" t="s">
        <v>2096</v>
      </c>
      <c r="D423" s="67">
        <v>9999</v>
      </c>
      <c r="E423" s="67">
        <v>176</v>
      </c>
      <c r="F423" s="67">
        <v>206</v>
      </c>
    </row>
    <row r="424" spans="1:6">
      <c r="A424" s="67" t="s">
        <v>224</v>
      </c>
      <c r="B424" s="67" t="s">
        <v>126</v>
      </c>
      <c r="C424" s="67" t="s">
        <v>2097</v>
      </c>
      <c r="D424" s="67">
        <v>9999</v>
      </c>
      <c r="E424" s="67">
        <v>457</v>
      </c>
      <c r="F424" s="67">
        <v>537</v>
      </c>
    </row>
    <row r="425" spans="1:6">
      <c r="A425" s="67" t="s">
        <v>221</v>
      </c>
      <c r="B425" s="67" t="s">
        <v>126</v>
      </c>
      <c r="C425" s="67" t="s">
        <v>2098</v>
      </c>
      <c r="D425" s="67">
        <v>9999</v>
      </c>
      <c r="E425" s="67">
        <v>470</v>
      </c>
      <c r="F425" s="67">
        <v>552</v>
      </c>
    </row>
    <row r="426" spans="1:6">
      <c r="A426" s="67" t="s">
        <v>218</v>
      </c>
      <c r="B426" s="67" t="s">
        <v>126</v>
      </c>
      <c r="C426" s="67" t="s">
        <v>2099</v>
      </c>
      <c r="D426" s="67">
        <v>9999</v>
      </c>
      <c r="E426" s="67">
        <v>658</v>
      </c>
      <c r="F426" s="67">
        <v>773</v>
      </c>
    </row>
    <row r="427" spans="1:6">
      <c r="A427" s="67" t="s">
        <v>228</v>
      </c>
      <c r="B427" s="67" t="s">
        <v>126</v>
      </c>
      <c r="C427" s="67" t="s">
        <v>2100</v>
      </c>
      <c r="D427" s="67">
        <v>9999</v>
      </c>
      <c r="E427" s="67">
        <v>249</v>
      </c>
      <c r="F427" s="67">
        <v>292</v>
      </c>
    </row>
    <row r="428" spans="1:6">
      <c r="A428" s="67" t="s">
        <v>225</v>
      </c>
      <c r="B428" s="67" t="s">
        <v>126</v>
      </c>
      <c r="C428" s="67" t="s">
        <v>2101</v>
      </c>
      <c r="D428" s="67">
        <v>9999</v>
      </c>
      <c r="E428" s="67">
        <v>649</v>
      </c>
      <c r="F428" s="67">
        <v>763</v>
      </c>
    </row>
    <row r="429" spans="1:6">
      <c r="A429" s="67" t="s">
        <v>222</v>
      </c>
      <c r="B429" s="67" t="s">
        <v>126</v>
      </c>
      <c r="C429" s="67" t="s">
        <v>2102</v>
      </c>
      <c r="D429" s="67">
        <v>9999</v>
      </c>
      <c r="E429" s="67">
        <v>668</v>
      </c>
      <c r="F429" s="67">
        <v>785</v>
      </c>
    </row>
    <row r="430" spans="1:6">
      <c r="A430" s="67" t="s">
        <v>219</v>
      </c>
      <c r="B430" s="67" t="s">
        <v>126</v>
      </c>
      <c r="C430" s="67" t="s">
        <v>2103</v>
      </c>
      <c r="D430" s="67">
        <v>9999</v>
      </c>
      <c r="E430" s="67">
        <v>935</v>
      </c>
      <c r="F430" s="67">
        <v>1099</v>
      </c>
    </row>
    <row r="431" spans="1:6">
      <c r="A431" s="67" t="s">
        <v>2104</v>
      </c>
      <c r="B431" s="67" t="s">
        <v>126</v>
      </c>
      <c r="C431" s="67" t="s">
        <v>2105</v>
      </c>
      <c r="D431" s="67">
        <v>7</v>
      </c>
      <c r="E431" s="67">
        <v>3719</v>
      </c>
      <c r="F431" s="67">
        <v>4495</v>
      </c>
    </row>
    <row r="432" spans="1:6">
      <c r="A432" s="67" t="s">
        <v>178</v>
      </c>
      <c r="B432" s="67" t="s">
        <v>126</v>
      </c>
      <c r="C432" s="67" t="s">
        <v>2106</v>
      </c>
      <c r="D432" s="67">
        <v>8</v>
      </c>
      <c r="E432" s="67">
        <v>13</v>
      </c>
      <c r="F432" s="67">
        <v>17</v>
      </c>
    </row>
    <row r="433" spans="1:6">
      <c r="A433" s="67" t="s">
        <v>173</v>
      </c>
      <c r="B433" s="67" t="s">
        <v>126</v>
      </c>
      <c r="C433" s="67" t="s">
        <v>174</v>
      </c>
      <c r="D433" s="67">
        <v>4</v>
      </c>
      <c r="E433" s="67">
        <v>105</v>
      </c>
      <c r="F433" s="67">
        <v>116</v>
      </c>
    </row>
    <row r="434" spans="1:6">
      <c r="A434" s="67" t="s">
        <v>182</v>
      </c>
      <c r="B434" s="67" t="s">
        <v>126</v>
      </c>
      <c r="C434" s="67" t="s">
        <v>2107</v>
      </c>
      <c r="D434" s="67">
        <v>2</v>
      </c>
      <c r="E434" s="67">
        <v>1599</v>
      </c>
      <c r="F434" s="67">
        <v>1827</v>
      </c>
    </row>
    <row r="435" spans="1:6">
      <c r="A435" s="67" t="s">
        <v>188</v>
      </c>
      <c r="B435" s="67" t="s">
        <v>126</v>
      </c>
      <c r="C435" s="67" t="s">
        <v>2108</v>
      </c>
      <c r="D435" s="67">
        <v>2</v>
      </c>
      <c r="E435" s="67">
        <v>3719</v>
      </c>
      <c r="F435" s="67">
        <v>4495</v>
      </c>
    </row>
    <row r="436" spans="1:6">
      <c r="A436" s="67" t="s">
        <v>189</v>
      </c>
      <c r="B436" s="67" t="s">
        <v>126</v>
      </c>
      <c r="C436" s="67" t="s">
        <v>2109</v>
      </c>
      <c r="D436" s="67">
        <v>2</v>
      </c>
      <c r="E436" s="67">
        <v>3366</v>
      </c>
      <c r="F436" s="67">
        <v>4400</v>
      </c>
    </row>
    <row r="437" spans="1:6">
      <c r="A437" s="67" t="s">
        <v>190</v>
      </c>
      <c r="B437" s="67" t="s">
        <v>126</v>
      </c>
      <c r="C437" s="67" t="s">
        <v>2110</v>
      </c>
      <c r="D437" s="67">
        <v>0</v>
      </c>
      <c r="E437" s="67">
        <v>7085</v>
      </c>
      <c r="F437" s="67">
        <v>8895</v>
      </c>
    </row>
    <row r="438" spans="1:6">
      <c r="A438" s="67" t="s">
        <v>172</v>
      </c>
      <c r="B438" s="67" t="s">
        <v>126</v>
      </c>
      <c r="C438" s="67" t="s">
        <v>2111</v>
      </c>
      <c r="D438" s="67">
        <v>1</v>
      </c>
      <c r="E438" s="67">
        <v>31</v>
      </c>
      <c r="F438" s="67">
        <v>35</v>
      </c>
    </row>
    <row r="439" spans="1:6">
      <c r="A439" s="67" t="s">
        <v>2112</v>
      </c>
      <c r="B439" s="67" t="s">
        <v>126</v>
      </c>
      <c r="C439" s="67" t="s">
        <v>2113</v>
      </c>
      <c r="D439" s="67">
        <v>0</v>
      </c>
      <c r="E439" s="67">
        <v>967</v>
      </c>
      <c r="F439" s="67">
        <v>1615</v>
      </c>
    </row>
    <row r="440" spans="1:6">
      <c r="A440" s="67" t="s">
        <v>180</v>
      </c>
      <c r="B440" s="67" t="s">
        <v>126</v>
      </c>
      <c r="C440" s="67" t="s">
        <v>2114</v>
      </c>
      <c r="D440" s="67">
        <v>1</v>
      </c>
      <c r="E440" s="67">
        <v>12</v>
      </c>
      <c r="F440" s="67">
        <v>14</v>
      </c>
    </row>
    <row r="441" spans="1:6">
      <c r="A441" s="67">
        <v>101860</v>
      </c>
      <c r="B441" s="67" t="s">
        <v>126</v>
      </c>
      <c r="C441" s="67" t="s">
        <v>2115</v>
      </c>
      <c r="D441" s="67">
        <v>1</v>
      </c>
      <c r="E441" s="67">
        <v>383</v>
      </c>
      <c r="F441" s="67">
        <v>525</v>
      </c>
    </row>
    <row r="442" spans="1:6">
      <c r="A442" s="67" t="s">
        <v>193</v>
      </c>
      <c r="B442" s="67" t="s">
        <v>126</v>
      </c>
      <c r="C442" s="67" t="s">
        <v>2116</v>
      </c>
      <c r="D442" s="67">
        <v>0</v>
      </c>
      <c r="E442" s="67">
        <v>405</v>
      </c>
      <c r="F442" s="67">
        <v>549</v>
      </c>
    </row>
    <row r="443" spans="1:6">
      <c r="A443" s="67" t="s">
        <v>2117</v>
      </c>
      <c r="B443" s="67" t="s">
        <v>126</v>
      </c>
      <c r="C443" s="67" t="s">
        <v>2118</v>
      </c>
      <c r="D443" s="67">
        <v>0</v>
      </c>
      <c r="E443" s="67">
        <v>967</v>
      </c>
      <c r="F443" s="67">
        <v>1615</v>
      </c>
    </row>
    <row r="444" spans="1:6">
      <c r="A444" s="67" t="s">
        <v>2119</v>
      </c>
      <c r="B444" s="67" t="s">
        <v>126</v>
      </c>
      <c r="C444" s="67" t="s">
        <v>2120</v>
      </c>
      <c r="D444" s="67">
        <v>0</v>
      </c>
      <c r="E444" s="67">
        <v>3050</v>
      </c>
      <c r="F444" s="67">
        <v>3485</v>
      </c>
    </row>
    <row r="445" spans="1:6">
      <c r="A445" s="67" t="s">
        <v>2121</v>
      </c>
      <c r="B445" s="67" t="s">
        <v>126</v>
      </c>
      <c r="C445" s="67" t="s">
        <v>2122</v>
      </c>
      <c r="D445" s="67">
        <v>0</v>
      </c>
      <c r="E445" s="67">
        <v>3050</v>
      </c>
      <c r="F445" s="67">
        <v>3485</v>
      </c>
    </row>
    <row r="446" spans="1:6">
      <c r="A446" s="296" t="s">
        <v>2123</v>
      </c>
      <c r="B446" s="67" t="s">
        <v>126</v>
      </c>
      <c r="C446" s="67" t="s">
        <v>2124</v>
      </c>
      <c r="D446" s="67">
        <v>0</v>
      </c>
      <c r="E446" s="67">
        <v>3719</v>
      </c>
      <c r="F446" s="67">
        <v>4495</v>
      </c>
    </row>
    <row r="447" spans="1:6">
      <c r="A447" s="67" t="s">
        <v>191</v>
      </c>
      <c r="B447" s="67" t="s">
        <v>126</v>
      </c>
      <c r="C447" s="67" t="s">
        <v>192</v>
      </c>
      <c r="D447" s="67">
        <v>0</v>
      </c>
      <c r="E447" s="67">
        <v>8585</v>
      </c>
      <c r="F447" s="67">
        <v>10999</v>
      </c>
    </row>
    <row r="448" spans="1:6">
      <c r="A448" s="67" t="s">
        <v>176</v>
      </c>
      <c r="B448" s="67" t="s">
        <v>126</v>
      </c>
      <c r="C448" s="67" t="s">
        <v>2125</v>
      </c>
      <c r="D448" s="67">
        <v>0</v>
      </c>
      <c r="E448" s="67">
        <v>32</v>
      </c>
      <c r="F448" s="67">
        <v>41</v>
      </c>
    </row>
    <row r="449" spans="1:6">
      <c r="A449" s="67" t="s">
        <v>2126</v>
      </c>
      <c r="B449" s="67" t="s">
        <v>2127</v>
      </c>
      <c r="C449" s="67" t="s">
        <v>2128</v>
      </c>
      <c r="D449" s="67">
        <v>9999</v>
      </c>
      <c r="E449" s="67">
        <v>0</v>
      </c>
      <c r="F449" s="67">
        <v>150</v>
      </c>
    </row>
    <row r="450" spans="1:6">
      <c r="A450" s="67" t="s">
        <v>2129</v>
      </c>
      <c r="B450" s="67" t="s">
        <v>2127</v>
      </c>
      <c r="C450" s="67" t="s">
        <v>2130</v>
      </c>
      <c r="D450" s="67">
        <v>9999</v>
      </c>
      <c r="E450" s="67">
        <v>0</v>
      </c>
      <c r="F450" s="67">
        <v>150</v>
      </c>
    </row>
    <row r="451" spans="1:6">
      <c r="A451" s="67" t="s">
        <v>2131</v>
      </c>
      <c r="B451" s="67" t="s">
        <v>2127</v>
      </c>
      <c r="C451" s="67" t="s">
        <v>2132</v>
      </c>
      <c r="D451" s="67">
        <v>9999</v>
      </c>
      <c r="E451" s="67">
        <v>0</v>
      </c>
      <c r="F451" s="67">
        <v>150</v>
      </c>
    </row>
    <row r="452" spans="1:6">
      <c r="A452" s="67" t="s">
        <v>2133</v>
      </c>
      <c r="B452" s="67" t="s">
        <v>2127</v>
      </c>
      <c r="C452" s="67" t="s">
        <v>2134</v>
      </c>
      <c r="D452" s="67">
        <v>9999</v>
      </c>
      <c r="E452" s="67">
        <v>125</v>
      </c>
      <c r="F452" s="67">
        <v>169</v>
      </c>
    </row>
    <row r="453" spans="1:6">
      <c r="A453" s="67" t="s">
        <v>2135</v>
      </c>
      <c r="B453" s="67" t="s">
        <v>2127</v>
      </c>
      <c r="C453" s="67" t="s">
        <v>2136</v>
      </c>
      <c r="D453" s="67">
        <v>9999</v>
      </c>
      <c r="E453" s="67">
        <v>30</v>
      </c>
      <c r="F453" s="67">
        <v>39</v>
      </c>
    </row>
    <row r="454" spans="1:6">
      <c r="A454" s="67" t="s">
        <v>2137</v>
      </c>
      <c r="B454" s="67" t="s">
        <v>2127</v>
      </c>
      <c r="C454" s="67" t="s">
        <v>2138</v>
      </c>
      <c r="D454" s="67">
        <v>9999</v>
      </c>
      <c r="E454" s="67">
        <v>30</v>
      </c>
      <c r="F454" s="67">
        <v>39</v>
      </c>
    </row>
    <row r="455" spans="1:6">
      <c r="A455" s="67" t="s">
        <v>2139</v>
      </c>
      <c r="B455" s="67" t="s">
        <v>2127</v>
      </c>
      <c r="C455" s="67" t="s">
        <v>2140</v>
      </c>
      <c r="D455" s="67">
        <v>9999</v>
      </c>
      <c r="E455" s="67">
        <v>30</v>
      </c>
      <c r="F455" s="67">
        <v>39</v>
      </c>
    </row>
    <row r="456" spans="1:6">
      <c r="A456" s="67" t="s">
        <v>2141</v>
      </c>
      <c r="B456" s="67" t="s">
        <v>2127</v>
      </c>
      <c r="C456" s="67" t="s">
        <v>2142</v>
      </c>
      <c r="D456" s="67">
        <v>9999</v>
      </c>
      <c r="E456" s="67">
        <v>1500</v>
      </c>
      <c r="F456" s="67">
        <v>2000</v>
      </c>
    </row>
    <row r="457" spans="1:6">
      <c r="A457" s="67" t="s">
        <v>2143</v>
      </c>
      <c r="B457" s="67" t="s">
        <v>2127</v>
      </c>
      <c r="C457" s="67" t="s">
        <v>2144</v>
      </c>
      <c r="D457" s="67">
        <v>5</v>
      </c>
      <c r="E457" s="67">
        <v>559</v>
      </c>
      <c r="F457" s="67">
        <v>729</v>
      </c>
    </row>
    <row r="458" spans="1:6">
      <c r="A458" s="67" t="s">
        <v>2145</v>
      </c>
      <c r="B458" s="67" t="s">
        <v>2146</v>
      </c>
      <c r="C458" s="67" t="s">
        <v>1347</v>
      </c>
      <c r="D458" s="67">
        <v>2</v>
      </c>
      <c r="E458" s="67">
        <v>1300</v>
      </c>
      <c r="F458" s="67">
        <v>1833</v>
      </c>
    </row>
    <row r="459" spans="1:6">
      <c r="A459" s="67" t="s">
        <v>1340</v>
      </c>
      <c r="B459" s="67" t="s">
        <v>2146</v>
      </c>
      <c r="C459" s="67" t="s">
        <v>1341</v>
      </c>
      <c r="D459" s="67">
        <v>0</v>
      </c>
      <c r="E459" s="67">
        <v>1109</v>
      </c>
      <c r="F459" s="67">
        <v>1375</v>
      </c>
    </row>
    <row r="460" spans="1:6">
      <c r="A460" s="67" t="s">
        <v>1354</v>
      </c>
      <c r="B460" s="67" t="s">
        <v>2146</v>
      </c>
      <c r="C460" s="67" t="s">
        <v>2147</v>
      </c>
      <c r="D460" s="67">
        <v>0</v>
      </c>
      <c r="E460" s="67">
        <v>185</v>
      </c>
      <c r="F460" s="67">
        <v>302</v>
      </c>
    </row>
    <row r="461" spans="1:6">
      <c r="A461" s="67" t="s">
        <v>1368</v>
      </c>
      <c r="B461" s="67" t="s">
        <v>2146</v>
      </c>
      <c r="C461" s="67" t="s">
        <v>2148</v>
      </c>
      <c r="D461" s="67">
        <v>0</v>
      </c>
      <c r="E461" s="67">
        <v>305</v>
      </c>
      <c r="F461" s="67">
        <v>275</v>
      </c>
    </row>
    <row r="462" spans="1:6">
      <c r="A462" s="67" t="s">
        <v>212</v>
      </c>
      <c r="B462" s="67" t="s">
        <v>2146</v>
      </c>
      <c r="C462" s="67" t="s">
        <v>2149</v>
      </c>
      <c r="D462" s="67">
        <v>0</v>
      </c>
      <c r="E462" s="67">
        <v>62</v>
      </c>
      <c r="F462" s="67">
        <v>101</v>
      </c>
    </row>
    <row r="463" spans="1:6">
      <c r="A463" s="67" t="s">
        <v>2150</v>
      </c>
      <c r="B463" s="67" t="s">
        <v>2146</v>
      </c>
      <c r="C463" s="67" t="s">
        <v>2151</v>
      </c>
      <c r="D463" s="67">
        <v>0</v>
      </c>
      <c r="E463" s="67">
        <v>51</v>
      </c>
      <c r="F463" s="67">
        <v>83</v>
      </c>
    </row>
    <row r="464" spans="1:6">
      <c r="A464" s="67" t="s">
        <v>2152</v>
      </c>
      <c r="B464" s="67" t="s">
        <v>2146</v>
      </c>
      <c r="C464" s="67" t="s">
        <v>2153</v>
      </c>
      <c r="D464" s="67">
        <v>0</v>
      </c>
      <c r="E464" s="67">
        <v>51</v>
      </c>
      <c r="F464" s="67">
        <v>83</v>
      </c>
    </row>
    <row r="465" spans="1:6">
      <c r="A465" s="67" t="s">
        <v>213</v>
      </c>
      <c r="B465" s="67" t="s">
        <v>2146</v>
      </c>
      <c r="C465" s="67" t="s">
        <v>2154</v>
      </c>
      <c r="D465" s="67">
        <v>0</v>
      </c>
      <c r="E465" s="67">
        <v>79</v>
      </c>
      <c r="F465" s="67">
        <v>129</v>
      </c>
    </row>
    <row r="466" spans="1:6">
      <c r="A466" s="67" t="s">
        <v>2155</v>
      </c>
      <c r="B466" s="67" t="s">
        <v>2146</v>
      </c>
      <c r="C466" s="67" t="s">
        <v>2156</v>
      </c>
      <c r="D466" s="67">
        <v>0</v>
      </c>
      <c r="E466" s="67">
        <v>67</v>
      </c>
      <c r="F466" s="67">
        <v>110</v>
      </c>
    </row>
    <row r="467" spans="1:6">
      <c r="A467" s="67" t="s">
        <v>2157</v>
      </c>
      <c r="B467" s="67" t="s">
        <v>2146</v>
      </c>
      <c r="C467" s="67" t="s">
        <v>2158</v>
      </c>
      <c r="D467" s="67">
        <v>0</v>
      </c>
      <c r="E467" s="67">
        <v>67</v>
      </c>
      <c r="F467" s="67">
        <v>110</v>
      </c>
    </row>
    <row r="468" spans="1:6">
      <c r="A468" s="67" t="s">
        <v>1396</v>
      </c>
      <c r="B468" s="67" t="s">
        <v>2146</v>
      </c>
      <c r="C468" s="67" t="s">
        <v>2159</v>
      </c>
      <c r="D468" s="67">
        <v>0</v>
      </c>
      <c r="E468" s="67">
        <v>9</v>
      </c>
      <c r="F468" s="67">
        <v>15</v>
      </c>
    </row>
    <row r="469" spans="1:6">
      <c r="A469" s="67" t="s">
        <v>2160</v>
      </c>
      <c r="B469" s="67" t="s">
        <v>2146</v>
      </c>
      <c r="C469" s="67" t="s">
        <v>1345</v>
      </c>
      <c r="D469" s="67">
        <v>0</v>
      </c>
      <c r="E469" s="67">
        <v>1100</v>
      </c>
      <c r="F469" s="67">
        <v>1650</v>
      </c>
    </row>
    <row r="470" spans="1:6">
      <c r="A470" s="67" t="s">
        <v>2161</v>
      </c>
      <c r="B470" s="67" t="s">
        <v>2146</v>
      </c>
      <c r="C470" s="67" t="s">
        <v>1345</v>
      </c>
      <c r="D470" s="67">
        <v>0</v>
      </c>
      <c r="E470" s="67">
        <v>1100</v>
      </c>
      <c r="F470" s="67">
        <v>1650</v>
      </c>
    </row>
    <row r="471" spans="1:6">
      <c r="A471" s="67" t="s">
        <v>2162</v>
      </c>
      <c r="B471" s="67" t="s">
        <v>2146</v>
      </c>
      <c r="C471" s="67" t="s">
        <v>1359</v>
      </c>
      <c r="D471" s="67">
        <v>0</v>
      </c>
      <c r="E471" s="67">
        <v>1100</v>
      </c>
      <c r="F471" s="67">
        <v>2200</v>
      </c>
    </row>
    <row r="472" spans="1:6">
      <c r="A472" s="67" t="s">
        <v>2163</v>
      </c>
      <c r="B472" s="67" t="s">
        <v>2146</v>
      </c>
      <c r="C472" s="67" t="s">
        <v>1359</v>
      </c>
      <c r="D472" s="67">
        <v>0</v>
      </c>
      <c r="E472" s="67">
        <v>1100</v>
      </c>
      <c r="F472" s="67">
        <v>2200</v>
      </c>
    </row>
    <row r="473" spans="1:6">
      <c r="A473" t="s">
        <v>2164</v>
      </c>
      <c r="B473" s="67" t="s">
        <v>2146</v>
      </c>
      <c r="C473" s="67" t="s">
        <v>1331</v>
      </c>
      <c r="D473" s="67">
        <v>0</v>
      </c>
      <c r="E473" s="67">
        <v>665</v>
      </c>
      <c r="F473" s="67">
        <v>920</v>
      </c>
    </row>
    <row r="474" spans="1:6">
      <c r="A474" t="s">
        <v>2165</v>
      </c>
      <c r="B474" s="67" t="s">
        <v>2146</v>
      </c>
      <c r="C474" s="67" t="s">
        <v>1331</v>
      </c>
      <c r="D474" s="67">
        <v>0</v>
      </c>
      <c r="E474" s="67">
        <v>665</v>
      </c>
      <c r="F474" s="67">
        <v>920</v>
      </c>
    </row>
    <row r="475" spans="1:6">
      <c r="A475" t="s">
        <v>2166</v>
      </c>
      <c r="B475" s="67" t="s">
        <v>2146</v>
      </c>
      <c r="C475" s="67" t="s">
        <v>2166</v>
      </c>
      <c r="D475" s="67">
        <v>0</v>
      </c>
      <c r="E475" s="67">
        <v>0</v>
      </c>
      <c r="F475" s="67">
        <v>6350</v>
      </c>
    </row>
    <row r="476" spans="1:6">
      <c r="A476" t="s">
        <v>2167</v>
      </c>
      <c r="B476" s="67" t="s">
        <v>2146</v>
      </c>
      <c r="C476" s="67" t="s">
        <v>1347</v>
      </c>
      <c r="D476" s="67">
        <v>0</v>
      </c>
      <c r="E476" s="67">
        <v>1300</v>
      </c>
      <c r="F476" s="67">
        <v>1833</v>
      </c>
    </row>
    <row r="477" spans="1:6">
      <c r="A477" t="s">
        <v>2168</v>
      </c>
      <c r="B477" s="67" t="s">
        <v>2146</v>
      </c>
      <c r="C477" s="67" t="s">
        <v>1362</v>
      </c>
      <c r="D477" s="67">
        <v>0</v>
      </c>
      <c r="E477" s="67">
        <v>1300</v>
      </c>
      <c r="F477" s="67">
        <v>2400</v>
      </c>
    </row>
    <row r="478" spans="1:6">
      <c r="A478" t="s">
        <v>2169</v>
      </c>
      <c r="B478" s="67" t="s">
        <v>2146</v>
      </c>
      <c r="C478" s="67" t="s">
        <v>1362</v>
      </c>
      <c r="D478" s="67">
        <v>0</v>
      </c>
      <c r="E478" s="67">
        <v>1300</v>
      </c>
      <c r="F478" s="67">
        <v>2400</v>
      </c>
    </row>
    <row r="479" spans="1:6">
      <c r="A479" t="s">
        <v>2170</v>
      </c>
      <c r="B479" s="67" t="s">
        <v>2146</v>
      </c>
      <c r="C479" s="67" t="s">
        <v>1335</v>
      </c>
      <c r="D479" s="67">
        <v>0</v>
      </c>
      <c r="E479" s="67">
        <v>749</v>
      </c>
      <c r="F479" s="67">
        <v>1009</v>
      </c>
    </row>
    <row r="480" spans="1:6">
      <c r="A480" t="s">
        <v>2171</v>
      </c>
      <c r="B480" s="67" t="s">
        <v>2146</v>
      </c>
      <c r="C480" s="67" t="s">
        <v>1335</v>
      </c>
      <c r="D480" s="67">
        <v>0</v>
      </c>
      <c r="E480" s="67">
        <v>749</v>
      </c>
      <c r="F480" s="67">
        <v>1009</v>
      </c>
    </row>
    <row r="481" spans="1:6">
      <c r="A481" t="s">
        <v>2172</v>
      </c>
      <c r="B481" s="67" t="s">
        <v>2146</v>
      </c>
      <c r="C481" s="67" t="s">
        <v>2173</v>
      </c>
      <c r="D481" s="67">
        <v>0</v>
      </c>
      <c r="E481" s="67">
        <v>0</v>
      </c>
      <c r="F481" s="67">
        <v>3650</v>
      </c>
    </row>
    <row r="482" spans="1:6">
      <c r="A482" t="s">
        <v>2174</v>
      </c>
      <c r="B482" s="67" t="s">
        <v>2146</v>
      </c>
      <c r="C482" s="67" t="s">
        <v>1349</v>
      </c>
      <c r="D482" s="67">
        <v>1</v>
      </c>
      <c r="E482" s="67">
        <v>1499</v>
      </c>
      <c r="F482" s="67">
        <v>2016</v>
      </c>
    </row>
    <row r="483" spans="1:6">
      <c r="A483" t="s">
        <v>2175</v>
      </c>
      <c r="B483" s="67" t="s">
        <v>2146</v>
      </c>
      <c r="C483" s="67" t="s">
        <v>1349</v>
      </c>
      <c r="D483" s="67">
        <v>0</v>
      </c>
      <c r="E483" s="67">
        <v>1499</v>
      </c>
      <c r="F483" s="67">
        <v>2016</v>
      </c>
    </row>
    <row r="484" spans="1:6">
      <c r="A484" t="s">
        <v>2176</v>
      </c>
      <c r="B484" s="67" t="s">
        <v>2146</v>
      </c>
      <c r="C484" s="67" t="s">
        <v>1365</v>
      </c>
      <c r="D484" s="67">
        <v>0</v>
      </c>
      <c r="E484" s="67">
        <v>1499</v>
      </c>
      <c r="F484" s="67">
        <v>2600</v>
      </c>
    </row>
    <row r="485" spans="1:6">
      <c r="A485" t="s">
        <v>2177</v>
      </c>
      <c r="B485" s="67" t="s">
        <v>2146</v>
      </c>
      <c r="C485" s="67" t="s">
        <v>1365</v>
      </c>
      <c r="D485" s="67">
        <v>0</v>
      </c>
      <c r="E485" s="67">
        <v>1499</v>
      </c>
      <c r="F485" s="67">
        <v>2600</v>
      </c>
    </row>
    <row r="486" spans="1:6">
      <c r="A486" t="s">
        <v>2178</v>
      </c>
      <c r="B486" s="67" t="s">
        <v>2146</v>
      </c>
      <c r="C486" s="67" t="s">
        <v>1338</v>
      </c>
      <c r="D486" s="67">
        <v>0</v>
      </c>
      <c r="E486" s="67">
        <v>830</v>
      </c>
      <c r="F486" s="67">
        <v>1100</v>
      </c>
    </row>
    <row r="487" spans="1:6">
      <c r="A487" t="s">
        <v>2179</v>
      </c>
      <c r="B487" s="67" t="s">
        <v>2146</v>
      </c>
      <c r="C487" s="67" t="s">
        <v>1338</v>
      </c>
      <c r="D487" s="67">
        <v>0</v>
      </c>
      <c r="E487" s="67">
        <v>830</v>
      </c>
      <c r="F487" s="67">
        <v>1100</v>
      </c>
    </row>
    <row r="488" spans="1:6">
      <c r="A488" t="s">
        <v>2180</v>
      </c>
      <c r="B488" s="67" t="s">
        <v>2146</v>
      </c>
      <c r="C488" s="67" t="s">
        <v>2181</v>
      </c>
      <c r="D488" s="67">
        <v>0</v>
      </c>
      <c r="E488" s="67">
        <v>41</v>
      </c>
      <c r="F488" s="67">
        <v>55</v>
      </c>
    </row>
    <row r="489" spans="1:6">
      <c r="A489" t="s">
        <v>2182</v>
      </c>
      <c r="B489" s="67" t="s">
        <v>2146</v>
      </c>
      <c r="C489" s="67" t="s">
        <v>2181</v>
      </c>
      <c r="D489" s="67">
        <v>0</v>
      </c>
      <c r="E489" s="67">
        <v>41</v>
      </c>
      <c r="F489" s="67">
        <v>55</v>
      </c>
    </row>
    <row r="490" spans="1:6">
      <c r="A490" t="s">
        <v>2183</v>
      </c>
      <c r="B490" s="67" t="s">
        <v>2146</v>
      </c>
      <c r="C490" s="67" t="s">
        <v>2184</v>
      </c>
      <c r="D490" s="67">
        <v>0</v>
      </c>
      <c r="E490" s="67">
        <v>41</v>
      </c>
      <c r="F490" s="67">
        <v>55</v>
      </c>
    </row>
    <row r="491" spans="1:6">
      <c r="A491" t="s">
        <v>2185</v>
      </c>
      <c r="B491" s="67" t="s">
        <v>2146</v>
      </c>
      <c r="C491" s="67" t="s">
        <v>2184</v>
      </c>
      <c r="D491" s="67">
        <v>0</v>
      </c>
      <c r="E491" s="67">
        <v>41</v>
      </c>
      <c r="F491" s="67">
        <v>55</v>
      </c>
    </row>
    <row r="492" spans="1:6">
      <c r="A492" t="s">
        <v>1372</v>
      </c>
      <c r="B492" s="67" t="s">
        <v>2146</v>
      </c>
      <c r="C492" s="67" t="s">
        <v>1373</v>
      </c>
      <c r="D492" s="67">
        <v>0</v>
      </c>
      <c r="E492" s="67">
        <v>555</v>
      </c>
      <c r="F492" s="67">
        <v>595</v>
      </c>
    </row>
    <row r="493" spans="1:6">
      <c r="A493" t="s">
        <v>214</v>
      </c>
      <c r="B493" s="67" t="s">
        <v>2146</v>
      </c>
      <c r="C493" s="67" t="s">
        <v>2186</v>
      </c>
      <c r="D493" s="67">
        <v>0</v>
      </c>
      <c r="E493" s="67">
        <v>79</v>
      </c>
      <c r="F493" s="67">
        <v>129</v>
      </c>
    </row>
    <row r="494" spans="1:6">
      <c r="A494" t="s">
        <v>1398</v>
      </c>
      <c r="B494" s="67" t="s">
        <v>2146</v>
      </c>
      <c r="C494" s="67" t="s">
        <v>1399</v>
      </c>
      <c r="D494" s="67">
        <v>0</v>
      </c>
      <c r="E494" s="67">
        <v>30</v>
      </c>
      <c r="F494" s="67">
        <v>24</v>
      </c>
    </row>
    <row r="495" spans="1:6">
      <c r="A495" t="s">
        <v>1401</v>
      </c>
      <c r="B495" s="67" t="s">
        <v>2146</v>
      </c>
      <c r="C495" s="67" t="s">
        <v>1402</v>
      </c>
      <c r="D495" s="67">
        <v>0</v>
      </c>
      <c r="E495" s="67">
        <v>30</v>
      </c>
      <c r="F495" s="67">
        <v>24</v>
      </c>
    </row>
    <row r="496" spans="1:6">
      <c r="A496" t="s">
        <v>1404</v>
      </c>
      <c r="B496" s="67" t="s">
        <v>2146</v>
      </c>
      <c r="C496" s="67" t="s">
        <v>1402</v>
      </c>
      <c r="D496" s="67">
        <v>0</v>
      </c>
      <c r="E496" s="67">
        <v>30</v>
      </c>
      <c r="F496" s="67">
        <v>24</v>
      </c>
    </row>
    <row r="497" spans="1:6">
      <c r="A497" t="s">
        <v>1351</v>
      </c>
      <c r="B497" s="67" t="s">
        <v>2146</v>
      </c>
      <c r="C497" s="67" t="s">
        <v>1352</v>
      </c>
      <c r="D497" s="67">
        <v>0</v>
      </c>
      <c r="E497" s="67">
        <v>391</v>
      </c>
      <c r="F497" s="67">
        <v>640</v>
      </c>
    </row>
    <row r="498" spans="1:6">
      <c r="A498" t="s">
        <v>1375</v>
      </c>
      <c r="B498" s="67" t="s">
        <v>2146</v>
      </c>
      <c r="C498" s="67" t="s">
        <v>2187</v>
      </c>
      <c r="D498" s="67">
        <v>0</v>
      </c>
      <c r="E498" s="67">
        <v>719</v>
      </c>
      <c r="F498" s="67">
        <v>825</v>
      </c>
    </row>
    <row r="499" spans="1:6">
      <c r="A499" t="s">
        <v>2188</v>
      </c>
      <c r="B499" s="67" t="s">
        <v>2146</v>
      </c>
      <c r="C499" s="67" t="s">
        <v>2189</v>
      </c>
      <c r="D499" s="67">
        <v>0</v>
      </c>
      <c r="E499" s="67">
        <v>62</v>
      </c>
      <c r="F499" s="67">
        <v>101</v>
      </c>
    </row>
    <row r="500" spans="1:6">
      <c r="A500" t="s">
        <v>2190</v>
      </c>
      <c r="B500" s="67" t="s">
        <v>2146</v>
      </c>
      <c r="C500" s="67" t="s">
        <v>2191</v>
      </c>
      <c r="D500" s="67">
        <v>0</v>
      </c>
      <c r="E500" s="67">
        <v>62</v>
      </c>
      <c r="F500" s="67">
        <v>101</v>
      </c>
    </row>
    <row r="501" spans="1:6">
      <c r="A501" t="s">
        <v>1505</v>
      </c>
      <c r="B501" s="67" t="s">
        <v>2192</v>
      </c>
      <c r="C501" s="67" t="s">
        <v>2193</v>
      </c>
      <c r="D501" s="67">
        <v>10</v>
      </c>
      <c r="E501" s="67">
        <v>84</v>
      </c>
      <c r="F501" s="67">
        <v>120</v>
      </c>
    </row>
    <row r="502" spans="1:6">
      <c r="A502" t="s">
        <v>1455</v>
      </c>
      <c r="B502" s="67" t="s">
        <v>2192</v>
      </c>
      <c r="C502" s="67" t="s">
        <v>1456</v>
      </c>
      <c r="D502" s="67">
        <v>0</v>
      </c>
      <c r="E502" s="67">
        <v>227.49999999999997</v>
      </c>
      <c r="F502" s="67">
        <v>325</v>
      </c>
    </row>
    <row r="503" spans="1:6">
      <c r="A503" t="s">
        <v>1458</v>
      </c>
      <c r="B503" s="67" t="s">
        <v>2192</v>
      </c>
      <c r="C503" s="67" t="s">
        <v>1459</v>
      </c>
      <c r="D503" s="67">
        <v>4</v>
      </c>
      <c r="E503" s="67">
        <v>262.5</v>
      </c>
      <c r="F503" s="67">
        <v>375</v>
      </c>
    </row>
    <row r="504" spans="1:6">
      <c r="A504" t="s">
        <v>1460</v>
      </c>
      <c r="B504" s="67" t="s">
        <v>2192</v>
      </c>
      <c r="C504" s="67" t="s">
        <v>1461</v>
      </c>
      <c r="D504" s="67">
        <v>0</v>
      </c>
      <c r="E504" s="67">
        <v>315</v>
      </c>
      <c r="F504" s="67">
        <v>450</v>
      </c>
    </row>
    <row r="505" spans="1:6">
      <c r="A505" t="s">
        <v>1462</v>
      </c>
      <c r="B505" s="67" t="s">
        <v>2192</v>
      </c>
      <c r="C505" s="67" t="s">
        <v>1463</v>
      </c>
      <c r="D505" s="67">
        <v>0</v>
      </c>
      <c r="E505" s="67">
        <v>332.5</v>
      </c>
      <c r="F505" s="67">
        <v>475</v>
      </c>
    </row>
    <row r="506" spans="1:6">
      <c r="A506" t="s">
        <v>1466</v>
      </c>
      <c r="B506" s="67" t="s">
        <v>2192</v>
      </c>
      <c r="C506" s="67" t="s">
        <v>1465</v>
      </c>
      <c r="D506" s="67">
        <v>0</v>
      </c>
      <c r="E506" s="67">
        <v>489.99999999999994</v>
      </c>
      <c r="F506" s="67">
        <v>700</v>
      </c>
    </row>
    <row r="507" spans="1:6">
      <c r="A507" t="s">
        <v>1464</v>
      </c>
      <c r="B507" s="67" t="s">
        <v>2192</v>
      </c>
      <c r="C507" s="67" t="s">
        <v>1467</v>
      </c>
      <c r="D507" s="67">
        <v>0</v>
      </c>
      <c r="E507" s="67">
        <v>437.5</v>
      </c>
      <c r="F507" s="67">
        <v>625</v>
      </c>
    </row>
    <row r="508" spans="1:6">
      <c r="A508" t="s">
        <v>1468</v>
      </c>
      <c r="B508" s="67" t="s">
        <v>2192</v>
      </c>
      <c r="C508" s="67" t="s">
        <v>1469</v>
      </c>
      <c r="D508" s="67">
        <v>0</v>
      </c>
      <c r="E508" s="67">
        <v>489.99999999999994</v>
      </c>
      <c r="F508" s="67">
        <v>700</v>
      </c>
    </row>
    <row r="509" spans="1:6">
      <c r="A509" t="s">
        <v>1470</v>
      </c>
      <c r="B509" s="67" t="s">
        <v>2192</v>
      </c>
      <c r="C509" s="67" t="s">
        <v>1471</v>
      </c>
      <c r="D509" s="67">
        <v>0</v>
      </c>
      <c r="E509" s="67">
        <v>525</v>
      </c>
      <c r="F509" s="67">
        <v>750</v>
      </c>
    </row>
    <row r="510" spans="1:6">
      <c r="A510" t="s">
        <v>1473</v>
      </c>
      <c r="B510" s="67" t="s">
        <v>2192</v>
      </c>
      <c r="C510" s="67" t="s">
        <v>2194</v>
      </c>
      <c r="D510" s="67">
        <v>0</v>
      </c>
      <c r="E510" s="67">
        <v>630</v>
      </c>
      <c r="F510" s="67">
        <v>900</v>
      </c>
    </row>
    <row r="511" spans="1:6">
      <c r="A511" t="s">
        <v>1481</v>
      </c>
      <c r="B511" s="67" t="s">
        <v>2192</v>
      </c>
      <c r="C511" s="67" t="s">
        <v>2195</v>
      </c>
      <c r="D511" s="67">
        <v>0</v>
      </c>
      <c r="E511" s="67">
        <v>1330</v>
      </c>
      <c r="F511" s="67">
        <v>1900</v>
      </c>
    </row>
    <row r="512" spans="1:6">
      <c r="A512" t="s">
        <v>1477</v>
      </c>
      <c r="B512" s="67" t="s">
        <v>2192</v>
      </c>
      <c r="C512" s="67" t="s">
        <v>2196</v>
      </c>
      <c r="D512" s="67">
        <v>0</v>
      </c>
      <c r="E512" s="67">
        <v>1470</v>
      </c>
      <c r="F512" s="67">
        <v>2100</v>
      </c>
    </row>
    <row r="513" spans="1:6">
      <c r="A513" t="s">
        <v>1475</v>
      </c>
      <c r="B513" s="67" t="s">
        <v>2192</v>
      </c>
      <c r="C513" s="67" t="s">
        <v>2197</v>
      </c>
      <c r="D513" s="67">
        <v>0</v>
      </c>
      <c r="E513" s="67">
        <v>770</v>
      </c>
      <c r="F513" s="67">
        <v>1100</v>
      </c>
    </row>
    <row r="514" spans="1:6">
      <c r="A514" t="s">
        <v>2198</v>
      </c>
      <c r="B514" s="67" t="s">
        <v>2192</v>
      </c>
      <c r="C514" s="67" t="s">
        <v>2199</v>
      </c>
      <c r="D514" s="67">
        <v>0</v>
      </c>
      <c r="E514" s="67">
        <v>1750</v>
      </c>
      <c r="F514" s="67">
        <v>2500</v>
      </c>
    </row>
    <row r="515" spans="1:6">
      <c r="A515" t="s">
        <v>1490</v>
      </c>
      <c r="B515" s="67" t="s">
        <v>2192</v>
      </c>
      <c r="C515" s="67" t="s">
        <v>2200</v>
      </c>
      <c r="D515" s="67">
        <v>0</v>
      </c>
      <c r="E515" s="67">
        <v>157.5</v>
      </c>
      <c r="F515" s="67">
        <v>225</v>
      </c>
    </row>
    <row r="516" spans="1:6">
      <c r="A516" t="s">
        <v>2201</v>
      </c>
      <c r="B516" s="67" t="s">
        <v>2192</v>
      </c>
      <c r="C516" s="67" t="s">
        <v>2202</v>
      </c>
      <c r="D516" s="67">
        <v>5</v>
      </c>
      <c r="E516" s="67">
        <v>454.99999999999994</v>
      </c>
      <c r="F516" s="67">
        <v>650</v>
      </c>
    </row>
    <row r="517" spans="1:6">
      <c r="A517" t="s">
        <v>1494</v>
      </c>
      <c r="B517" s="67" t="s">
        <v>2192</v>
      </c>
      <c r="C517" s="67" t="s">
        <v>2203</v>
      </c>
      <c r="D517" s="67">
        <v>0</v>
      </c>
      <c r="E517" s="67">
        <v>346.5</v>
      </c>
      <c r="F517" s="67">
        <v>495</v>
      </c>
    </row>
    <row r="518" spans="1:6">
      <c r="A518" t="s">
        <v>2204</v>
      </c>
      <c r="B518" s="67" t="s">
        <v>2192</v>
      </c>
      <c r="C518" s="67" t="s">
        <v>2205</v>
      </c>
      <c r="D518" s="67">
        <v>0</v>
      </c>
      <c r="E518" s="67">
        <v>454.99999999999994</v>
      </c>
      <c r="F518" s="67">
        <v>650</v>
      </c>
    </row>
    <row r="519" spans="1:6">
      <c r="A519" t="s">
        <v>1498</v>
      </c>
      <c r="B519" s="67" t="s">
        <v>2192</v>
      </c>
      <c r="C519" s="67" t="s">
        <v>2206</v>
      </c>
      <c r="D519" s="67">
        <v>0</v>
      </c>
      <c r="E519" s="67">
        <v>346.5</v>
      </c>
      <c r="F519" s="67">
        <v>495</v>
      </c>
    </row>
    <row r="520" spans="1:6">
      <c r="A520" t="s">
        <v>1500</v>
      </c>
      <c r="B520" s="67" t="s">
        <v>2192</v>
      </c>
      <c r="C520" s="67" t="s">
        <v>2207</v>
      </c>
      <c r="D520" s="67">
        <v>0</v>
      </c>
      <c r="E520" s="67">
        <v>367.5</v>
      </c>
      <c r="F520" s="67">
        <v>525</v>
      </c>
    </row>
    <row r="521" spans="1:6">
      <c r="A521" t="s">
        <v>1502</v>
      </c>
      <c r="B521" s="67" t="s">
        <v>2192</v>
      </c>
      <c r="C521" s="67" t="s">
        <v>2208</v>
      </c>
      <c r="D521" s="67">
        <v>0</v>
      </c>
      <c r="E521" s="67">
        <v>402.5</v>
      </c>
      <c r="F521" s="67">
        <v>575</v>
      </c>
    </row>
    <row r="522" spans="1:6">
      <c r="A522" t="s">
        <v>1508</v>
      </c>
      <c r="B522" s="67" t="s">
        <v>2192</v>
      </c>
      <c r="C522" s="67" t="s">
        <v>2209</v>
      </c>
      <c r="D522" s="67">
        <v>0</v>
      </c>
      <c r="E522" s="67">
        <v>84</v>
      </c>
      <c r="F522" s="67">
        <v>120</v>
      </c>
    </row>
    <row r="523" spans="1:6">
      <c r="A523" t="s">
        <v>1510</v>
      </c>
      <c r="B523" s="67" t="s">
        <v>2192</v>
      </c>
      <c r="C523" s="67" t="s">
        <v>2210</v>
      </c>
      <c r="D523" s="67">
        <v>0</v>
      </c>
      <c r="E523" s="67">
        <v>136.5</v>
      </c>
      <c r="F523" s="67">
        <v>195</v>
      </c>
    </row>
    <row r="524" spans="1:6">
      <c r="A524" t="s">
        <v>1512</v>
      </c>
      <c r="B524" s="67" t="s">
        <v>2192</v>
      </c>
      <c r="C524" s="67" t="s">
        <v>2211</v>
      </c>
      <c r="D524" s="67">
        <v>0</v>
      </c>
      <c r="E524" s="67">
        <v>157.5</v>
      </c>
      <c r="F524" s="67">
        <v>225</v>
      </c>
    </row>
    <row r="525" spans="1:6">
      <c r="A525" t="s">
        <v>2212</v>
      </c>
      <c r="B525" s="67" t="s">
        <v>2192</v>
      </c>
      <c r="C525" s="67" t="s">
        <v>2213</v>
      </c>
      <c r="D525" s="67">
        <v>0</v>
      </c>
      <c r="E525" s="67">
        <v>192.5</v>
      </c>
      <c r="F525" s="67">
        <v>275</v>
      </c>
    </row>
    <row r="526" spans="1:6">
      <c r="A526" t="s">
        <v>2214</v>
      </c>
      <c r="B526" s="67" t="s">
        <v>2192</v>
      </c>
      <c r="C526" s="67" t="s">
        <v>2215</v>
      </c>
      <c r="D526" s="67">
        <v>0</v>
      </c>
      <c r="E526" s="67">
        <v>206.5</v>
      </c>
      <c r="F526" s="67">
        <v>295</v>
      </c>
    </row>
    <row r="527" spans="1:6">
      <c r="A527" t="s">
        <v>1523</v>
      </c>
      <c r="B527" s="67" t="s">
        <v>2192</v>
      </c>
      <c r="C527" s="67" t="s">
        <v>1524</v>
      </c>
      <c r="D527" s="67">
        <v>0</v>
      </c>
      <c r="E527" s="67">
        <v>210</v>
      </c>
      <c r="F527" s="67">
        <v>300</v>
      </c>
    </row>
    <row r="528" spans="1:6">
      <c r="A528" t="s">
        <v>1526</v>
      </c>
      <c r="B528" s="67" t="s">
        <v>2192</v>
      </c>
      <c r="C528" s="67" t="s">
        <v>1527</v>
      </c>
      <c r="D528" s="67">
        <v>0</v>
      </c>
      <c r="E528" s="67">
        <v>192.5</v>
      </c>
      <c r="F528" s="67">
        <v>275</v>
      </c>
    </row>
    <row r="529" spans="1:6">
      <c r="A529" t="s">
        <v>1528</v>
      </c>
      <c r="B529" s="67" t="s">
        <v>2192</v>
      </c>
      <c r="C529" s="67" t="s">
        <v>1529</v>
      </c>
      <c r="D529" s="67">
        <v>0</v>
      </c>
      <c r="E529" s="67">
        <v>35</v>
      </c>
      <c r="F529" s="67">
        <v>50</v>
      </c>
    </row>
    <row r="530" spans="1:6">
      <c r="A530" t="s">
        <v>1409</v>
      </c>
      <c r="B530" s="67" t="s">
        <v>2216</v>
      </c>
      <c r="C530" s="67" t="s">
        <v>1410</v>
      </c>
      <c r="D530" s="67">
        <v>0</v>
      </c>
      <c r="E530" s="67">
        <v>491</v>
      </c>
      <c r="F530" s="67">
        <v>655</v>
      </c>
    </row>
    <row r="531" spans="1:6">
      <c r="A531" t="s">
        <v>1411</v>
      </c>
      <c r="B531" s="67" t="s">
        <v>2216</v>
      </c>
      <c r="C531" s="67" t="s">
        <v>1412</v>
      </c>
      <c r="D531" s="67">
        <v>0</v>
      </c>
      <c r="E531" s="67">
        <v>685</v>
      </c>
      <c r="F531" s="67">
        <v>914</v>
      </c>
    </row>
    <row r="532" spans="1:6">
      <c r="A532" t="s">
        <v>1413</v>
      </c>
      <c r="B532" s="67" t="s">
        <v>2216</v>
      </c>
      <c r="C532" s="67" t="s">
        <v>1414</v>
      </c>
      <c r="D532" s="67">
        <v>0</v>
      </c>
      <c r="E532" s="67">
        <v>1190</v>
      </c>
      <c r="F532" s="67">
        <v>1587</v>
      </c>
    </row>
    <row r="533" spans="1:6">
      <c r="A533" t="s">
        <v>1416</v>
      </c>
      <c r="B533" s="67" t="s">
        <v>2216</v>
      </c>
      <c r="C533" s="67" t="s">
        <v>1417</v>
      </c>
      <c r="D533" s="67">
        <v>0</v>
      </c>
      <c r="E533" s="67">
        <v>816</v>
      </c>
      <c r="F533" s="67">
        <v>1088</v>
      </c>
    </row>
    <row r="534" spans="1:6">
      <c r="A534" t="s">
        <v>1418</v>
      </c>
      <c r="B534" s="67" t="s">
        <v>2216</v>
      </c>
      <c r="C534" s="67" t="s">
        <v>1419</v>
      </c>
      <c r="D534" s="67">
        <v>0</v>
      </c>
      <c r="E534" s="67">
        <v>388</v>
      </c>
      <c r="F534" s="67">
        <v>518</v>
      </c>
    </row>
    <row r="535" spans="1:6">
      <c r="A535" t="s">
        <v>1420</v>
      </c>
      <c r="B535" s="67" t="s">
        <v>2216</v>
      </c>
      <c r="C535" s="67" t="s">
        <v>1421</v>
      </c>
      <c r="D535" s="67">
        <v>0</v>
      </c>
      <c r="E535" s="67">
        <v>608</v>
      </c>
      <c r="F535" s="67">
        <v>811</v>
      </c>
    </row>
    <row r="536" spans="1:6">
      <c r="A536" t="s">
        <v>1422</v>
      </c>
      <c r="B536" s="67" t="s">
        <v>2216</v>
      </c>
      <c r="C536" s="67" t="s">
        <v>1423</v>
      </c>
      <c r="D536" s="67">
        <v>0</v>
      </c>
      <c r="E536" s="67">
        <v>205</v>
      </c>
      <c r="F536" s="67">
        <v>274</v>
      </c>
    </row>
    <row r="537" spans="1:6">
      <c r="A537" t="s">
        <v>1424</v>
      </c>
      <c r="B537" s="67" t="s">
        <v>2216</v>
      </c>
      <c r="C537" s="67" t="s">
        <v>1425</v>
      </c>
      <c r="D537" s="67">
        <v>0</v>
      </c>
      <c r="E537" s="67">
        <v>147</v>
      </c>
      <c r="F537" s="67">
        <v>196</v>
      </c>
    </row>
    <row r="538" spans="1:6">
      <c r="A538" t="s">
        <v>1427</v>
      </c>
      <c r="B538" s="67" t="s">
        <v>2216</v>
      </c>
      <c r="C538" s="67" t="s">
        <v>1428</v>
      </c>
      <c r="D538" s="67">
        <v>0</v>
      </c>
      <c r="E538" s="67">
        <v>438</v>
      </c>
      <c r="F538" s="67">
        <v>584</v>
      </c>
    </row>
    <row r="539" spans="1:6">
      <c r="A539" t="s">
        <v>1429</v>
      </c>
      <c r="B539" s="67" t="s">
        <v>2216</v>
      </c>
      <c r="C539" s="67" t="s">
        <v>1430</v>
      </c>
      <c r="D539" s="67">
        <v>0</v>
      </c>
      <c r="E539" s="67">
        <v>397</v>
      </c>
      <c r="F539" s="67">
        <v>530</v>
      </c>
    </row>
    <row r="540" spans="1:6">
      <c r="A540" t="s">
        <v>1432</v>
      </c>
      <c r="B540" s="67" t="s">
        <v>2216</v>
      </c>
      <c r="C540" s="67" t="s">
        <v>1433</v>
      </c>
      <c r="D540" s="67">
        <v>0</v>
      </c>
      <c r="E540" s="67">
        <v>214</v>
      </c>
      <c r="F540" s="67">
        <v>286</v>
      </c>
    </row>
    <row r="541" spans="1:6">
      <c r="A541" t="s">
        <v>1434</v>
      </c>
      <c r="B541" s="67" t="s">
        <v>2216</v>
      </c>
      <c r="C541" s="67" t="s">
        <v>1435</v>
      </c>
      <c r="D541" s="67">
        <v>0</v>
      </c>
      <c r="E541" s="67">
        <v>299</v>
      </c>
      <c r="F541" s="67">
        <v>399</v>
      </c>
    </row>
    <row r="542" spans="1:6">
      <c r="A542" t="s">
        <v>1437</v>
      </c>
      <c r="B542" s="67" t="s">
        <v>2216</v>
      </c>
      <c r="C542" s="67" t="s">
        <v>1438</v>
      </c>
      <c r="D542" s="67">
        <v>0</v>
      </c>
      <c r="E542" s="67">
        <v>126</v>
      </c>
      <c r="F542" s="67">
        <v>168</v>
      </c>
    </row>
    <row r="543" spans="1:6">
      <c r="A543" t="s">
        <v>1440</v>
      </c>
      <c r="B543" s="67" t="s">
        <v>2216</v>
      </c>
      <c r="C543" s="67" t="s">
        <v>1441</v>
      </c>
      <c r="D543" s="67">
        <v>0</v>
      </c>
      <c r="E543" s="67">
        <v>350</v>
      </c>
      <c r="F543" s="67">
        <v>467</v>
      </c>
    </row>
    <row r="544" spans="1:6">
      <c r="A544" t="s">
        <v>1443</v>
      </c>
      <c r="B544" s="67" t="s">
        <v>2216</v>
      </c>
      <c r="C544" s="67" t="s">
        <v>1444</v>
      </c>
      <c r="D544" s="67">
        <v>0</v>
      </c>
      <c r="E544" s="67">
        <v>72</v>
      </c>
      <c r="F544" s="67">
        <v>96</v>
      </c>
    </row>
    <row r="545" spans="1:6">
      <c r="A545" t="s">
        <v>1445</v>
      </c>
      <c r="B545" s="67" t="s">
        <v>2216</v>
      </c>
      <c r="C545" s="67" t="s">
        <v>1446</v>
      </c>
      <c r="D545" s="67">
        <v>0</v>
      </c>
      <c r="E545" s="67">
        <v>115</v>
      </c>
      <c r="F545" s="67">
        <v>154</v>
      </c>
    </row>
    <row r="546" spans="1:6">
      <c r="A546" t="s">
        <v>1447</v>
      </c>
      <c r="B546" s="67" t="s">
        <v>2216</v>
      </c>
      <c r="C546" s="67" t="s">
        <v>1448</v>
      </c>
      <c r="D546" s="67">
        <v>0</v>
      </c>
      <c r="E546" s="67">
        <v>182</v>
      </c>
      <c r="F546" s="67">
        <v>243</v>
      </c>
    </row>
    <row r="547" spans="1:6">
      <c r="A547" t="s">
        <v>1449</v>
      </c>
      <c r="B547" s="67" t="s">
        <v>2216</v>
      </c>
      <c r="C547" s="67" t="s">
        <v>1450</v>
      </c>
      <c r="D547" s="67">
        <v>0</v>
      </c>
      <c r="E547" s="67">
        <v>52</v>
      </c>
      <c r="F547" s="67">
        <v>70</v>
      </c>
    </row>
    <row r="548" spans="1:6">
      <c r="A548" t="s">
        <v>1514</v>
      </c>
      <c r="B548" s="67" t="s">
        <v>2217</v>
      </c>
      <c r="C548" s="67" t="s">
        <v>1515</v>
      </c>
      <c r="D548" s="67">
        <v>0</v>
      </c>
      <c r="E548" s="67">
        <v>99</v>
      </c>
      <c r="F548" s="67">
        <v>118</v>
      </c>
    </row>
    <row r="549" spans="1:6">
      <c r="A549" t="s">
        <v>1516</v>
      </c>
      <c r="B549" s="67" t="s">
        <v>2217</v>
      </c>
      <c r="C549" s="67" t="s">
        <v>1517</v>
      </c>
      <c r="D549" s="67">
        <v>0</v>
      </c>
      <c r="E549" s="67">
        <v>106</v>
      </c>
      <c r="F549" s="67">
        <v>127</v>
      </c>
    </row>
    <row r="550" spans="1:6">
      <c r="A550" t="s">
        <v>1518</v>
      </c>
      <c r="B550" s="67" t="s">
        <v>2217</v>
      </c>
      <c r="C550" s="67" t="s">
        <v>1519</v>
      </c>
      <c r="D550" s="67">
        <v>0</v>
      </c>
      <c r="E550" s="67">
        <v>153</v>
      </c>
      <c r="F550" s="67">
        <v>184</v>
      </c>
    </row>
    <row r="551" spans="1:6">
      <c r="A551" t="s">
        <v>1520</v>
      </c>
      <c r="B551" s="67" t="s">
        <v>2217</v>
      </c>
      <c r="C551" s="67" t="s">
        <v>1521</v>
      </c>
      <c r="D551" s="67">
        <v>0</v>
      </c>
      <c r="E551" s="67">
        <v>171</v>
      </c>
      <c r="F551" s="67">
        <v>205</v>
      </c>
    </row>
    <row r="552" spans="1:6">
      <c r="A552" t="s">
        <v>1534</v>
      </c>
      <c r="B552" s="67" t="s">
        <v>2218</v>
      </c>
      <c r="C552" s="67" t="s">
        <v>2219</v>
      </c>
      <c r="D552" s="67">
        <v>5</v>
      </c>
      <c r="E552" s="67">
        <v>594</v>
      </c>
      <c r="F552" s="67">
        <v>1260</v>
      </c>
    </row>
    <row r="553" spans="1:6">
      <c r="A553" t="s">
        <v>1536</v>
      </c>
      <c r="B553" s="67" t="s">
        <v>2218</v>
      </c>
      <c r="C553" s="67" t="s">
        <v>1537</v>
      </c>
      <c r="D553" s="67">
        <v>7</v>
      </c>
      <c r="E553" s="67">
        <v>43</v>
      </c>
      <c r="F553" s="67">
        <v>0</v>
      </c>
    </row>
    <row r="554" spans="1:6">
      <c r="A554" t="s">
        <v>2220</v>
      </c>
      <c r="B554" s="67" t="s">
        <v>2221</v>
      </c>
      <c r="C554" s="67" t="s">
        <v>2222</v>
      </c>
      <c r="D554" s="67">
        <v>1</v>
      </c>
      <c r="E554" s="67">
        <v>373</v>
      </c>
      <c r="F554" s="67">
        <v>373</v>
      </c>
    </row>
    <row r="555" spans="1:6">
      <c r="A555" t="s">
        <v>1609</v>
      </c>
      <c r="B555" s="67" t="s">
        <v>2223</v>
      </c>
      <c r="C555" s="67" t="s">
        <v>1610</v>
      </c>
      <c r="D555" s="67">
        <v>0</v>
      </c>
      <c r="E555" s="67">
        <v>8130</v>
      </c>
      <c r="F555" s="67">
        <v>10500</v>
      </c>
    </row>
    <row r="556" spans="1:6">
      <c r="A556" t="s">
        <v>1611</v>
      </c>
      <c r="B556" s="67" t="s">
        <v>2223</v>
      </c>
      <c r="C556" s="67" t="s">
        <v>1612</v>
      </c>
      <c r="D556" s="67">
        <v>0</v>
      </c>
      <c r="E556" s="67">
        <v>4494</v>
      </c>
      <c r="F556" s="67">
        <v>5500</v>
      </c>
    </row>
    <row r="557" spans="1:6">
      <c r="A557" t="s">
        <v>1613</v>
      </c>
      <c r="B557" s="67" t="s">
        <v>2223</v>
      </c>
      <c r="C557" s="67" t="s">
        <v>1614</v>
      </c>
      <c r="D557" s="67">
        <v>0</v>
      </c>
      <c r="E557" s="67">
        <v>764</v>
      </c>
      <c r="F557" s="67">
        <v>1000</v>
      </c>
    </row>
    <row r="558" spans="1:6">
      <c r="A558" t="s">
        <v>1615</v>
      </c>
      <c r="B558" s="67" t="s">
        <v>2223</v>
      </c>
      <c r="C558" s="67" t="s">
        <v>1616</v>
      </c>
      <c r="D558" s="67">
        <v>0</v>
      </c>
      <c r="E558" s="67">
        <v>876</v>
      </c>
      <c r="F558" s="67">
        <v>1150</v>
      </c>
    </row>
    <row r="559" spans="1:6">
      <c r="A559" t="s">
        <v>1617</v>
      </c>
      <c r="B559" s="67" t="s">
        <v>2223</v>
      </c>
      <c r="C559" s="67" t="s">
        <v>1618</v>
      </c>
      <c r="D559" s="67">
        <v>0</v>
      </c>
      <c r="E559" s="67">
        <v>1120</v>
      </c>
      <c r="F559" s="67">
        <v>1500</v>
      </c>
    </row>
    <row r="560" spans="1:6">
      <c r="A560" t="s">
        <v>1620</v>
      </c>
      <c r="B560" s="67" t="s">
        <v>2224</v>
      </c>
      <c r="C560" s="67" t="s">
        <v>1621</v>
      </c>
      <c r="D560" s="67">
        <v>2</v>
      </c>
      <c r="E560" s="67">
        <v>1066.1600000000001</v>
      </c>
      <c r="F560" s="67">
        <v>1615.4</v>
      </c>
    </row>
    <row r="561" spans="1:6">
      <c r="A561" t="s">
        <v>1622</v>
      </c>
      <c r="B561" s="67" t="s">
        <v>2224</v>
      </c>
      <c r="C561" s="67" t="s">
        <v>1623</v>
      </c>
      <c r="D561" s="67">
        <v>0</v>
      </c>
      <c r="E561" s="67">
        <v>109.03</v>
      </c>
      <c r="F561" s="67">
        <v>165.2</v>
      </c>
    </row>
    <row r="562" spans="1:6">
      <c r="A562" t="s">
        <v>1624</v>
      </c>
      <c r="B562" s="67" t="s">
        <v>2224</v>
      </c>
      <c r="C562" s="67" t="s">
        <v>1625</v>
      </c>
      <c r="D562" s="67">
        <v>0</v>
      </c>
      <c r="E562" s="67">
        <v>167.64</v>
      </c>
      <c r="F562" s="67">
        <v>254</v>
      </c>
    </row>
    <row r="563" spans="1:6">
      <c r="A563" t="s">
        <v>1626</v>
      </c>
      <c r="B563" s="67" t="s">
        <v>2224</v>
      </c>
      <c r="C563" s="67" t="s">
        <v>1627</v>
      </c>
      <c r="D563" s="67">
        <v>0</v>
      </c>
      <c r="E563" s="67">
        <v>124.08</v>
      </c>
      <c r="F563" s="67">
        <v>188</v>
      </c>
    </row>
    <row r="564" spans="1:6">
      <c r="A564" t="s">
        <v>2225</v>
      </c>
      <c r="B564" s="67" t="s">
        <v>2226</v>
      </c>
      <c r="C564" s="67" t="s">
        <v>2227</v>
      </c>
      <c r="D564" s="67">
        <v>0</v>
      </c>
      <c r="E564" s="67">
        <v>9850</v>
      </c>
      <c r="F564" s="67">
        <v>11718</v>
      </c>
    </row>
    <row r="565" spans="1:6">
      <c r="A565" t="s">
        <v>2228</v>
      </c>
      <c r="B565" s="67" t="s">
        <v>2226</v>
      </c>
      <c r="C565" s="67" t="s">
        <v>2229</v>
      </c>
      <c r="D565" s="67">
        <v>0</v>
      </c>
      <c r="E565" s="67">
        <v>14476</v>
      </c>
      <c r="F565" s="67">
        <v>17767</v>
      </c>
    </row>
    <row r="566" spans="1:6">
      <c r="A566" t="s">
        <v>2230</v>
      </c>
      <c r="B566" s="67" t="s">
        <v>2226</v>
      </c>
      <c r="C566" s="67" t="s">
        <v>2231</v>
      </c>
      <c r="D566" s="67">
        <v>0</v>
      </c>
      <c r="E566" s="67">
        <v>2396</v>
      </c>
      <c r="F566" s="67">
        <v>3041</v>
      </c>
    </row>
    <row r="567" spans="1:6">
      <c r="A567" t="s">
        <v>2232</v>
      </c>
      <c r="B567" s="67" t="s">
        <v>2226</v>
      </c>
      <c r="C567" s="67" t="s">
        <v>2233</v>
      </c>
      <c r="D567" s="67">
        <v>0</v>
      </c>
      <c r="E567" s="67">
        <v>5601</v>
      </c>
      <c r="F567" s="67">
        <v>6779</v>
      </c>
    </row>
    <row r="568" spans="1:6">
      <c r="A568" t="s">
        <v>2234</v>
      </c>
      <c r="B568" s="67" t="s">
        <v>2226</v>
      </c>
      <c r="C568" s="67" t="s">
        <v>2235</v>
      </c>
      <c r="D568" s="67">
        <v>0</v>
      </c>
      <c r="E568" s="67">
        <v>1120</v>
      </c>
      <c r="F568" s="67">
        <v>1539</v>
      </c>
    </row>
    <row r="569" spans="1:6">
      <c r="A569" t="s">
        <v>2236</v>
      </c>
      <c r="B569" s="67" t="s">
        <v>2226</v>
      </c>
      <c r="C569" s="67" t="s">
        <v>2237</v>
      </c>
      <c r="D569" s="67">
        <v>0</v>
      </c>
      <c r="E569" s="67">
        <v>1600</v>
      </c>
      <c r="F569" s="67">
        <v>2164</v>
      </c>
    </row>
    <row r="570" spans="1:6">
      <c r="A570">
        <v>1015018</v>
      </c>
      <c r="B570" s="67" t="s">
        <v>1763</v>
      </c>
      <c r="C570" s="67" t="s">
        <v>2238</v>
      </c>
      <c r="D570" s="67">
        <v>9999</v>
      </c>
      <c r="E570" s="67">
        <v>0</v>
      </c>
      <c r="F570" s="67">
        <v>0</v>
      </c>
    </row>
    <row r="571" spans="1:6">
      <c r="A571">
        <v>1015020</v>
      </c>
      <c r="B571" s="67" t="s">
        <v>1763</v>
      </c>
      <c r="C571" s="67" t="s">
        <v>2239</v>
      </c>
      <c r="D571" s="67">
        <v>9999</v>
      </c>
      <c r="E571" s="67">
        <v>0</v>
      </c>
      <c r="F571" s="67">
        <v>0</v>
      </c>
    </row>
    <row r="572" spans="1:6">
      <c r="A572" t="s">
        <v>337</v>
      </c>
      <c r="B572" s="67" t="s">
        <v>160</v>
      </c>
      <c r="C572" s="67" t="s">
        <v>419</v>
      </c>
      <c r="D572" s="67">
        <v>0</v>
      </c>
      <c r="E572" s="67">
        <v>244.56521739130437</v>
      </c>
      <c r="F572" s="67">
        <v>339</v>
      </c>
    </row>
    <row r="573" spans="1:6">
      <c r="A573" t="s">
        <v>338</v>
      </c>
      <c r="B573" s="67" t="s">
        <v>160</v>
      </c>
      <c r="C573" s="67" t="s">
        <v>420</v>
      </c>
      <c r="D573" s="67">
        <v>0</v>
      </c>
      <c r="E573" s="67">
        <v>217.39130434782609</v>
      </c>
      <c r="F573" s="67">
        <v>301</v>
      </c>
    </row>
    <row r="574" spans="1:6">
      <c r="B574" s="67"/>
      <c r="C574" s="67"/>
      <c r="D574" s="67"/>
      <c r="E574" s="67"/>
      <c r="F574" s="67"/>
    </row>
    <row r="575" spans="1:6">
      <c r="B575" s="67"/>
      <c r="C575" s="67"/>
      <c r="D575" s="67"/>
      <c r="E575" s="67"/>
      <c r="F575" s="67"/>
    </row>
    <row r="576" spans="1:6">
      <c r="B576" s="67"/>
      <c r="C576" s="67"/>
      <c r="D576" s="67"/>
      <c r="E576" s="67"/>
      <c r="F576" s="67"/>
    </row>
    <row r="577" spans="2:6">
      <c r="B577" s="67"/>
      <c r="C577" s="67"/>
      <c r="D577" s="67"/>
      <c r="E577" s="67"/>
      <c r="F577" s="67"/>
    </row>
    <row r="578" spans="2:6">
      <c r="B578" s="67"/>
      <c r="C578" s="67"/>
      <c r="D578" s="67"/>
      <c r="E578" s="67"/>
      <c r="F578" s="67"/>
    </row>
    <row r="579" spans="2:6">
      <c r="B579" s="67"/>
      <c r="C579" s="67"/>
      <c r="D579" s="67"/>
      <c r="E579" s="67"/>
      <c r="F579" s="67"/>
    </row>
    <row r="580" spans="2:6">
      <c r="B580" s="67"/>
      <c r="C580" s="67"/>
      <c r="D580" s="67"/>
      <c r="E580" s="67"/>
      <c r="F580" s="67"/>
    </row>
    <row r="581" spans="2:6">
      <c r="B581" s="67"/>
      <c r="C581" s="67"/>
      <c r="D581" s="67"/>
      <c r="E581" s="67"/>
      <c r="F581" s="67"/>
    </row>
    <row r="582" spans="2:6">
      <c r="B582" s="67"/>
      <c r="C582" s="67"/>
      <c r="D582" s="67"/>
      <c r="E582" s="67"/>
      <c r="F582" s="67"/>
    </row>
    <row r="583" spans="2:6">
      <c r="B583" s="67"/>
      <c r="C583" s="67"/>
      <c r="D583" s="67"/>
      <c r="E583" s="67"/>
      <c r="F583" s="67"/>
    </row>
    <row r="584" spans="2:6">
      <c r="B584" s="67"/>
      <c r="C584" s="67"/>
      <c r="D584" s="67"/>
      <c r="E584" s="67"/>
      <c r="F584" s="67"/>
    </row>
    <row r="585" spans="2:6">
      <c r="B585" s="67"/>
      <c r="C585" s="67"/>
      <c r="D585" s="67"/>
      <c r="E585" s="67"/>
      <c r="F585" s="67"/>
    </row>
    <row r="586" spans="2:6">
      <c r="B586" s="67"/>
      <c r="C586" s="67"/>
      <c r="D586" s="67"/>
      <c r="E586" s="67"/>
      <c r="F586" s="67"/>
    </row>
    <row r="587" spans="2:6">
      <c r="B587" s="67"/>
      <c r="C587" s="67"/>
      <c r="D587" s="67"/>
      <c r="E587" s="67"/>
      <c r="F587" s="67"/>
    </row>
    <row r="588" spans="2:6">
      <c r="B588" s="67"/>
      <c r="C588" s="67"/>
      <c r="D588" s="67"/>
      <c r="E588" s="67"/>
      <c r="F588" s="67"/>
    </row>
    <row r="589" spans="2:6">
      <c r="B589" s="67"/>
      <c r="C589" s="67"/>
      <c r="D589" s="67"/>
      <c r="E589" s="67"/>
      <c r="F589" s="67"/>
    </row>
    <row r="590" spans="2:6">
      <c r="B590" s="67"/>
      <c r="C590" s="67"/>
      <c r="D590" s="67"/>
      <c r="E590" s="67"/>
      <c r="F590" s="67"/>
    </row>
    <row r="591" spans="2:6">
      <c r="B591" s="67"/>
      <c r="C591" s="67"/>
      <c r="D591" s="67"/>
      <c r="E591" s="67"/>
      <c r="F591" s="67"/>
    </row>
    <row r="592" spans="2:6">
      <c r="B592" s="67"/>
      <c r="C592" s="67"/>
      <c r="D592" s="67"/>
      <c r="E592" s="67"/>
      <c r="F592" s="67"/>
    </row>
    <row r="593" spans="2:6">
      <c r="B593" s="67"/>
      <c r="C593" s="67"/>
      <c r="D593" s="67"/>
      <c r="E593" s="67"/>
      <c r="F593" s="67"/>
    </row>
    <row r="594" spans="2:6">
      <c r="B594" s="67"/>
      <c r="C594" s="67"/>
      <c r="D594" s="67"/>
      <c r="E594" s="67"/>
      <c r="F594" s="67"/>
    </row>
    <row r="595" spans="2:6">
      <c r="B595" s="67"/>
      <c r="C595" s="67"/>
      <c r="D595" s="67"/>
      <c r="E595" s="67"/>
      <c r="F595" s="67"/>
    </row>
    <row r="596" spans="2:6">
      <c r="B596" s="67"/>
      <c r="C596" s="67"/>
      <c r="D596" s="67"/>
      <c r="E596" s="67"/>
      <c r="F596" s="67"/>
    </row>
    <row r="597" spans="2:6">
      <c r="B597" s="67"/>
      <c r="C597" s="67"/>
      <c r="D597" s="67"/>
      <c r="E597" s="67"/>
      <c r="F597" s="67"/>
    </row>
    <row r="598" spans="2:6">
      <c r="B598" s="67"/>
      <c r="C598" s="67"/>
      <c r="D598" s="67"/>
      <c r="E598" s="67"/>
      <c r="F598" s="67"/>
    </row>
    <row r="599" spans="2:6">
      <c r="B599" s="67"/>
      <c r="C599" s="67"/>
      <c r="D599" s="67"/>
      <c r="E599" s="67"/>
      <c r="F599" s="67"/>
    </row>
    <row r="600" spans="2:6">
      <c r="B600" s="67"/>
      <c r="C600" s="67"/>
      <c r="D600" s="67"/>
      <c r="E600" s="67"/>
      <c r="F600" s="67"/>
    </row>
    <row r="601" spans="2:6">
      <c r="B601" s="67"/>
      <c r="C601" s="67"/>
      <c r="D601" s="67"/>
      <c r="E601" s="67"/>
      <c r="F601" s="67"/>
    </row>
    <row r="602" spans="2:6">
      <c r="B602" s="67"/>
      <c r="C602" s="67"/>
      <c r="D602" s="67"/>
      <c r="E602" s="67"/>
      <c r="F602" s="67"/>
    </row>
    <row r="603" spans="2:6">
      <c r="B603" s="67"/>
      <c r="C603" s="67"/>
      <c r="D603" s="67"/>
      <c r="E603" s="67"/>
      <c r="F603" s="67"/>
    </row>
    <row r="604" spans="2:6">
      <c r="B604" s="67"/>
      <c r="C604" s="67"/>
      <c r="D604" s="67"/>
      <c r="E604" s="67"/>
      <c r="F604" s="67"/>
    </row>
    <row r="605" spans="2:6">
      <c r="B605" s="67"/>
      <c r="C605" s="67"/>
      <c r="D605" s="67"/>
      <c r="E605" s="67"/>
      <c r="F605" s="67"/>
    </row>
    <row r="606" spans="2:6">
      <c r="B606" s="67"/>
      <c r="C606" s="67"/>
      <c r="D606" s="67"/>
      <c r="E606" s="67"/>
      <c r="F606" s="67"/>
    </row>
    <row r="607" spans="2:6">
      <c r="B607" s="67"/>
      <c r="C607" s="67"/>
      <c r="D607" s="67"/>
      <c r="E607" s="67"/>
      <c r="F607" s="67"/>
    </row>
    <row r="608" spans="2:6">
      <c r="B608" s="67"/>
      <c r="C608" s="67"/>
      <c r="D608" s="67"/>
      <c r="E608" s="67"/>
      <c r="F608" s="67"/>
    </row>
    <row r="609" spans="2:6">
      <c r="B609" s="67"/>
      <c r="C609" s="67"/>
      <c r="D609" s="67"/>
      <c r="E609" s="67"/>
      <c r="F609" s="67"/>
    </row>
    <row r="610" spans="2:6">
      <c r="B610" s="67"/>
      <c r="C610" s="67"/>
      <c r="D610" s="67"/>
      <c r="E610" s="67"/>
      <c r="F610" s="67"/>
    </row>
    <row r="611" spans="2:6">
      <c r="B611" s="67"/>
      <c r="C611" s="67"/>
      <c r="D611" s="67"/>
      <c r="E611" s="67"/>
      <c r="F611" s="67"/>
    </row>
    <row r="612" spans="2:6">
      <c r="B612" s="67"/>
      <c r="C612" s="67"/>
      <c r="D612" s="67"/>
      <c r="E612" s="67"/>
      <c r="F612" s="67"/>
    </row>
    <row r="613" spans="2:6">
      <c r="B613" s="67"/>
      <c r="C613" s="67"/>
      <c r="D613" s="67"/>
      <c r="E613" s="67"/>
      <c r="F613" s="67"/>
    </row>
    <row r="614" spans="2:6">
      <c r="B614" s="67"/>
      <c r="C614" s="67"/>
      <c r="D614" s="67"/>
      <c r="E614" s="67"/>
      <c r="F614" s="67"/>
    </row>
    <row r="615" spans="2:6">
      <c r="B615" s="67"/>
      <c r="C615" s="67"/>
      <c r="D615" s="67"/>
      <c r="E615" s="67"/>
      <c r="F615" s="67"/>
    </row>
    <row r="616" spans="2:6">
      <c r="B616" s="67"/>
      <c r="C616" s="67"/>
      <c r="D616" s="67"/>
      <c r="E616" s="67"/>
      <c r="F616" s="67"/>
    </row>
    <row r="617" spans="2:6">
      <c r="B617" s="67"/>
      <c r="C617" s="67"/>
      <c r="D617" s="67"/>
      <c r="E617" s="67"/>
      <c r="F617" s="67"/>
    </row>
    <row r="618" spans="2:6">
      <c r="B618" s="67"/>
      <c r="C618" s="67"/>
      <c r="D618" s="67"/>
      <c r="E618" s="67"/>
      <c r="F618" s="67"/>
    </row>
    <row r="619" spans="2:6">
      <c r="B619" s="67"/>
      <c r="C619" s="67"/>
      <c r="D619" s="67"/>
      <c r="E619" s="67"/>
      <c r="F619" s="67"/>
    </row>
    <row r="620" spans="2:6">
      <c r="B620" s="67"/>
      <c r="C620" s="67"/>
      <c r="D620" s="67"/>
      <c r="E620" s="67"/>
      <c r="F620" s="67"/>
    </row>
    <row r="621" spans="2:6">
      <c r="B621" s="67"/>
      <c r="C621" s="67"/>
      <c r="D621" s="67"/>
      <c r="E621" s="67"/>
      <c r="F621" s="67"/>
    </row>
    <row r="622" spans="2:6">
      <c r="B622" s="67"/>
      <c r="C622" s="67"/>
      <c r="D622" s="67"/>
      <c r="E622" s="67"/>
      <c r="F622" s="67"/>
    </row>
    <row r="623" spans="2:6">
      <c r="B623" s="67"/>
      <c r="C623" s="67"/>
      <c r="D623" s="67"/>
      <c r="E623" s="67"/>
      <c r="F623" s="67"/>
    </row>
    <row r="624" spans="2:6">
      <c r="B624" s="67"/>
      <c r="C624" s="67"/>
      <c r="D624" s="67"/>
      <c r="E624" s="67"/>
      <c r="F624" s="67"/>
    </row>
    <row r="625" spans="2:6">
      <c r="B625" s="67"/>
      <c r="C625" s="67"/>
      <c r="D625" s="67"/>
      <c r="E625" s="67"/>
      <c r="F625" s="67"/>
    </row>
    <row r="626" spans="2:6">
      <c r="B626" s="67"/>
      <c r="C626" s="67"/>
      <c r="D626" s="67"/>
      <c r="E626" s="67"/>
      <c r="F626" s="67"/>
    </row>
    <row r="627" spans="2:6">
      <c r="B627" s="67"/>
      <c r="C627" s="67"/>
      <c r="D627" s="67"/>
      <c r="E627" s="67"/>
      <c r="F627" s="67"/>
    </row>
    <row r="628" spans="2:6">
      <c r="B628" s="67"/>
      <c r="C628" s="67"/>
      <c r="D628" s="67"/>
      <c r="E628" s="67"/>
      <c r="F628" s="67"/>
    </row>
    <row r="629" spans="2:6">
      <c r="B629" s="67"/>
      <c r="C629" s="67"/>
      <c r="D629" s="67"/>
      <c r="E629" s="67"/>
      <c r="F629" s="67"/>
    </row>
    <row r="630" spans="2:6">
      <c r="B630" s="67"/>
      <c r="C630" s="67"/>
      <c r="D630" s="67"/>
      <c r="E630" s="67"/>
      <c r="F630" s="67"/>
    </row>
    <row r="631" spans="2:6">
      <c r="B631" s="67"/>
      <c r="C631" s="67"/>
      <c r="D631" s="67"/>
      <c r="E631" s="67"/>
      <c r="F631" s="67"/>
    </row>
    <row r="632" spans="2:6">
      <c r="B632" s="67"/>
      <c r="C632" s="67"/>
      <c r="D632" s="67"/>
      <c r="E632" s="67"/>
      <c r="F632" s="67"/>
    </row>
    <row r="633" spans="2:6">
      <c r="B633" s="67"/>
      <c r="C633" s="67"/>
      <c r="D633" s="67"/>
      <c r="E633" s="67"/>
      <c r="F633" s="67"/>
    </row>
    <row r="634" spans="2:6">
      <c r="B634" s="67"/>
      <c r="C634" s="67"/>
      <c r="D634" s="67"/>
      <c r="E634" s="67"/>
      <c r="F634" s="67"/>
    </row>
    <row r="635" spans="2:6">
      <c r="B635" s="67"/>
      <c r="C635" s="67"/>
      <c r="D635" s="67"/>
      <c r="E635" s="67"/>
      <c r="F635" s="67"/>
    </row>
    <row r="636" spans="2:6">
      <c r="B636" s="67"/>
      <c r="C636" s="67"/>
      <c r="D636" s="67"/>
      <c r="E636" s="67"/>
      <c r="F636" s="67"/>
    </row>
    <row r="637" spans="2:6">
      <c r="B637" s="67"/>
      <c r="C637" s="67"/>
      <c r="D637" s="67"/>
      <c r="E637" s="67"/>
      <c r="F637" s="67"/>
    </row>
    <row r="638" spans="2:6">
      <c r="B638" s="67"/>
      <c r="C638" s="67"/>
      <c r="D638" s="67"/>
      <c r="E638" s="67"/>
      <c r="F638" s="67"/>
    </row>
    <row r="639" spans="2:6">
      <c r="B639" s="67"/>
      <c r="C639" s="67"/>
      <c r="D639" s="67"/>
      <c r="E639" s="67"/>
      <c r="F639" s="67"/>
    </row>
    <row r="640" spans="2:6">
      <c r="B640" s="67"/>
      <c r="C640" s="67"/>
      <c r="D640" s="67"/>
      <c r="E640" s="67"/>
      <c r="F640" s="67"/>
    </row>
    <row r="641" spans="2:6">
      <c r="B641" s="67"/>
      <c r="C641" s="67"/>
      <c r="D641" s="67"/>
      <c r="E641" s="67"/>
      <c r="F641" s="67"/>
    </row>
    <row r="642" spans="2:6">
      <c r="B642" s="67"/>
      <c r="C642" s="67"/>
      <c r="D642" s="67"/>
      <c r="E642" s="67"/>
      <c r="F642" s="67"/>
    </row>
    <row r="643" spans="2:6">
      <c r="B643" s="67"/>
      <c r="C643" s="67"/>
      <c r="D643" s="67"/>
      <c r="E643" s="67"/>
      <c r="F643" s="67"/>
    </row>
    <row r="644" spans="2:6">
      <c r="B644" s="67"/>
      <c r="C644" s="67"/>
      <c r="D644" s="67"/>
      <c r="E644" s="67"/>
      <c r="F644" s="67"/>
    </row>
    <row r="645" spans="2:6">
      <c r="B645" s="67"/>
      <c r="C645" s="67"/>
      <c r="D645" s="67"/>
      <c r="E645" s="67"/>
      <c r="F645" s="67"/>
    </row>
    <row r="646" spans="2:6">
      <c r="B646" s="67"/>
      <c r="C646" s="67"/>
      <c r="D646" s="67"/>
      <c r="E646" s="67"/>
      <c r="F646" s="67"/>
    </row>
    <row r="647" spans="2:6">
      <c r="B647" s="67"/>
      <c r="C647" s="67"/>
      <c r="D647" s="67"/>
      <c r="E647" s="67"/>
      <c r="F647" s="67"/>
    </row>
    <row r="648" spans="2:6">
      <c r="B648" s="67"/>
      <c r="C648" s="67"/>
      <c r="D648" s="67"/>
      <c r="E648" s="67"/>
      <c r="F648" s="67"/>
    </row>
    <row r="649" spans="2:6">
      <c r="B649" s="67"/>
      <c r="C649" s="67"/>
      <c r="D649" s="67"/>
      <c r="E649" s="67"/>
      <c r="F649" s="67"/>
    </row>
    <row r="650" spans="2:6">
      <c r="B650" s="67"/>
      <c r="C650" s="67"/>
      <c r="D650" s="67"/>
      <c r="E650" s="67"/>
      <c r="F650" s="67"/>
    </row>
    <row r="651" spans="2:6">
      <c r="B651" s="67"/>
      <c r="C651" s="67"/>
      <c r="D651" s="67"/>
      <c r="E651" s="67"/>
      <c r="F651" s="67"/>
    </row>
    <row r="652" spans="2:6">
      <c r="B652" s="67"/>
      <c r="C652" s="67"/>
      <c r="D652" s="67"/>
      <c r="E652" s="67"/>
      <c r="F652" s="67"/>
    </row>
    <row r="653" spans="2:6">
      <c r="B653" s="67"/>
      <c r="C653" s="67"/>
      <c r="D653" s="67"/>
      <c r="E653" s="67"/>
      <c r="F653" s="67"/>
    </row>
    <row r="654" spans="2:6">
      <c r="B654" s="67"/>
      <c r="C654" s="67"/>
      <c r="D654" s="67"/>
      <c r="E654" s="67"/>
      <c r="F654" s="67"/>
    </row>
    <row r="655" spans="2:6">
      <c r="B655" s="67"/>
      <c r="C655" s="67"/>
      <c r="D655" s="67"/>
      <c r="E655" s="67"/>
      <c r="F655" s="67"/>
    </row>
    <row r="656" spans="2:6">
      <c r="B656" s="67"/>
      <c r="C656" s="67"/>
      <c r="D656" s="67"/>
      <c r="E656" s="67"/>
      <c r="F656" s="67"/>
    </row>
    <row r="657" spans="2:6">
      <c r="B657" s="67"/>
      <c r="C657" s="67"/>
      <c r="D657" s="67"/>
      <c r="E657" s="67"/>
      <c r="F657" s="67"/>
    </row>
    <row r="658" spans="2:6">
      <c r="B658" s="67"/>
      <c r="C658" s="67"/>
      <c r="D658" s="67"/>
      <c r="E658" s="67"/>
      <c r="F658" s="67"/>
    </row>
    <row r="659" spans="2:6">
      <c r="B659" s="67"/>
      <c r="C659" s="67"/>
      <c r="D659" s="67"/>
      <c r="E659" s="67"/>
      <c r="F659" s="67"/>
    </row>
    <row r="660" spans="2:6">
      <c r="B660" s="67"/>
      <c r="C660" s="67"/>
      <c r="D660" s="67"/>
      <c r="E660" s="67"/>
      <c r="F660" s="67"/>
    </row>
    <row r="661" spans="2:6">
      <c r="B661" s="67"/>
      <c r="C661" s="67"/>
      <c r="D661" s="67"/>
      <c r="E661" s="67"/>
      <c r="F661" s="67"/>
    </row>
    <row r="662" spans="2:6">
      <c r="B662" s="67"/>
      <c r="C662" s="67"/>
      <c r="D662" s="67"/>
      <c r="E662" s="67"/>
      <c r="F662" s="67"/>
    </row>
    <row r="663" spans="2:6">
      <c r="B663" s="67"/>
      <c r="C663" s="67"/>
      <c r="D663" s="67"/>
      <c r="E663" s="67"/>
      <c r="F663" s="67"/>
    </row>
    <row r="664" spans="2:6">
      <c r="B664" s="67"/>
      <c r="C664" s="67"/>
      <c r="D664" s="67"/>
      <c r="E664" s="67"/>
      <c r="F664" s="67"/>
    </row>
    <row r="665" spans="2:6">
      <c r="B665" s="67"/>
      <c r="C665" s="67"/>
      <c r="D665" s="67"/>
      <c r="E665" s="67"/>
      <c r="F665" s="67"/>
    </row>
    <row r="666" spans="2:6">
      <c r="B666" s="67"/>
      <c r="C666" s="67"/>
      <c r="D666" s="67"/>
      <c r="E666" s="67"/>
      <c r="F666" s="67"/>
    </row>
    <row r="667" spans="2:6">
      <c r="B667" s="67"/>
      <c r="C667" s="67"/>
      <c r="D667" s="67"/>
      <c r="E667" s="67"/>
      <c r="F667" s="67"/>
    </row>
    <row r="668" spans="2:6">
      <c r="B668" s="67"/>
      <c r="C668" s="67"/>
      <c r="D668" s="67"/>
      <c r="E668" s="67"/>
      <c r="F668" s="67"/>
    </row>
    <row r="669" spans="2:6">
      <c r="B669" s="67"/>
      <c r="C669" s="67"/>
      <c r="D669" s="67"/>
      <c r="E669" s="67"/>
      <c r="F669" s="67"/>
    </row>
    <row r="670" spans="2:6">
      <c r="B670" s="67"/>
      <c r="C670" s="67"/>
      <c r="D670" s="67"/>
      <c r="E670" s="67"/>
      <c r="F670" s="67"/>
    </row>
    <row r="671" spans="2:6">
      <c r="B671" s="67"/>
      <c r="C671" s="67"/>
      <c r="D671" s="67"/>
      <c r="E671" s="67"/>
      <c r="F671" s="67"/>
    </row>
    <row r="672" spans="2:6">
      <c r="B672" s="67"/>
      <c r="C672" s="67"/>
      <c r="D672" s="67"/>
      <c r="E672" s="67"/>
      <c r="F672" s="67"/>
    </row>
    <row r="673" spans="2:6">
      <c r="B673" s="67"/>
      <c r="C673" s="67"/>
      <c r="D673" s="67"/>
      <c r="E673" s="67"/>
      <c r="F673" s="67"/>
    </row>
    <row r="674" spans="2:6">
      <c r="B674" s="67"/>
      <c r="C674" s="67"/>
      <c r="D674" s="67"/>
      <c r="E674" s="67"/>
      <c r="F674" s="67"/>
    </row>
    <row r="675" spans="2:6">
      <c r="B675" s="67"/>
      <c r="C675" s="67"/>
      <c r="D675" s="67"/>
      <c r="E675" s="67"/>
      <c r="F675" s="67"/>
    </row>
    <row r="676" spans="2:6">
      <c r="B676" s="67"/>
      <c r="C676" s="67"/>
      <c r="D676" s="67"/>
      <c r="E676" s="67"/>
      <c r="F676" s="67"/>
    </row>
    <row r="677" spans="2:6">
      <c r="B677" s="67"/>
      <c r="C677" s="67"/>
      <c r="D677" s="67"/>
      <c r="E677" s="67"/>
      <c r="F677" s="67"/>
    </row>
    <row r="678" spans="2:6">
      <c r="B678" s="67"/>
      <c r="C678" s="67"/>
      <c r="D678" s="67"/>
      <c r="E678" s="67"/>
      <c r="F678" s="67"/>
    </row>
    <row r="679" spans="2:6">
      <c r="B679" s="67"/>
      <c r="C679" s="67"/>
      <c r="D679" s="67"/>
      <c r="E679" s="67"/>
      <c r="F679" s="67"/>
    </row>
    <row r="680" spans="2:6">
      <c r="B680" s="67"/>
      <c r="C680" s="67"/>
      <c r="D680" s="67"/>
      <c r="E680" s="67"/>
      <c r="F680" s="67"/>
    </row>
    <row r="681" spans="2:6">
      <c r="B681" s="67"/>
      <c r="C681" s="67"/>
      <c r="D681" s="67"/>
      <c r="E681" s="67"/>
      <c r="F681" s="67"/>
    </row>
    <row r="682" spans="2:6">
      <c r="B682" s="67"/>
      <c r="C682" s="67"/>
      <c r="D682" s="67"/>
      <c r="E682" s="67"/>
      <c r="F682" s="67"/>
    </row>
    <row r="683" spans="2:6">
      <c r="B683" s="67"/>
      <c r="C683" s="67"/>
      <c r="D683" s="67"/>
      <c r="E683" s="67"/>
      <c r="F683" s="67"/>
    </row>
    <row r="684" spans="2:6">
      <c r="B684" s="67"/>
      <c r="C684" s="67"/>
      <c r="D684" s="67"/>
      <c r="E684" s="67"/>
      <c r="F684" s="67"/>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E08728-27C4-4402-B14E-05881FAA5C72}">
  <sheetPr>
    <tabColor rgb="FF7030A0"/>
  </sheetPr>
  <dimension ref="A1:M91"/>
  <sheetViews>
    <sheetView zoomScale="55" zoomScaleNormal="55" workbookViewId="0">
      <selection activeCell="O8" sqref="O8"/>
    </sheetView>
  </sheetViews>
  <sheetFormatPr defaultRowHeight="14.5"/>
  <cols>
    <col min="1" max="1" width="43.453125" customWidth="1"/>
    <col min="2" max="2" width="43.1796875" bestFit="1" customWidth="1"/>
    <col min="3" max="3" width="93" customWidth="1"/>
    <col min="4" max="5" width="23.54296875" customWidth="1"/>
    <col min="6" max="12" width="20.54296875" style="18" customWidth="1"/>
    <col min="13" max="13" width="20.54296875" customWidth="1"/>
  </cols>
  <sheetData>
    <row r="1" spans="1:13">
      <c r="A1" s="70"/>
      <c r="B1" s="70"/>
      <c r="C1" s="70"/>
      <c r="D1" s="70"/>
      <c r="E1" s="70"/>
      <c r="F1" s="215"/>
      <c r="G1" s="215"/>
      <c r="H1" s="215"/>
      <c r="I1" s="215"/>
      <c r="J1" s="215"/>
      <c r="K1" s="215"/>
      <c r="L1" s="215"/>
      <c r="M1" s="70"/>
    </row>
    <row r="2" spans="1:13">
      <c r="A2" s="70"/>
      <c r="B2" s="70"/>
      <c r="C2" s="70"/>
      <c r="D2" s="70"/>
      <c r="E2" s="70"/>
      <c r="F2" s="215"/>
      <c r="G2" s="215"/>
      <c r="H2" s="215"/>
      <c r="I2" s="215"/>
      <c r="J2" s="215"/>
      <c r="K2" s="215"/>
      <c r="L2" s="215"/>
      <c r="M2" s="70"/>
    </row>
    <row r="3" spans="1:13">
      <c r="A3" s="70"/>
      <c r="B3" s="70"/>
      <c r="C3" s="70"/>
      <c r="D3" s="70"/>
      <c r="E3" s="70"/>
      <c r="F3" s="215"/>
      <c r="G3" s="215"/>
      <c r="H3" s="215"/>
      <c r="I3" s="215"/>
      <c r="J3" s="215"/>
      <c r="K3" s="215"/>
      <c r="L3" s="215"/>
      <c r="M3" s="70"/>
    </row>
    <row r="4" spans="1:13">
      <c r="A4" s="70"/>
      <c r="B4" s="70"/>
      <c r="C4" s="70"/>
      <c r="D4" s="70"/>
      <c r="E4" s="70"/>
      <c r="F4" s="215"/>
      <c r="G4" s="215"/>
      <c r="H4" s="215"/>
      <c r="I4" s="215"/>
      <c r="J4" s="215"/>
      <c r="K4" s="215"/>
      <c r="L4" s="215"/>
      <c r="M4" s="70"/>
    </row>
    <row r="5" spans="1:13">
      <c r="A5" s="70"/>
      <c r="B5" s="70"/>
      <c r="C5" s="70"/>
      <c r="D5" s="70"/>
      <c r="E5" s="70"/>
      <c r="F5" s="215"/>
      <c r="G5" s="215"/>
      <c r="H5" s="215"/>
      <c r="I5" s="215"/>
      <c r="J5" s="215"/>
      <c r="K5" s="215"/>
      <c r="L5" s="215"/>
      <c r="M5" s="70"/>
    </row>
    <row r="6" spans="1:13" ht="146.25" customHeight="1">
      <c r="A6" s="70"/>
      <c r="B6" s="70"/>
      <c r="C6" s="70"/>
      <c r="D6" s="70"/>
      <c r="E6" s="70"/>
      <c r="F6" s="215"/>
      <c r="G6" s="215"/>
      <c r="H6" s="215"/>
      <c r="I6" s="215"/>
      <c r="J6" s="215"/>
      <c r="K6" s="215"/>
      <c r="L6" s="215"/>
      <c r="M6" s="70"/>
    </row>
    <row r="7" spans="1:13" ht="37.5">
      <c r="A7" s="113" t="s">
        <v>163</v>
      </c>
      <c r="B7" s="70"/>
      <c r="C7" s="70"/>
      <c r="D7" s="70"/>
      <c r="E7" s="70"/>
      <c r="F7" s="215"/>
      <c r="G7" s="215"/>
      <c r="H7" s="215"/>
      <c r="I7" s="215"/>
      <c r="J7" s="215"/>
      <c r="K7" s="215"/>
      <c r="L7" s="215"/>
      <c r="M7" s="70"/>
    </row>
    <row r="8" spans="1:13" ht="37.5">
      <c r="A8" s="113" t="s">
        <v>164</v>
      </c>
      <c r="B8" s="70"/>
      <c r="C8" s="70"/>
      <c r="D8" s="70" t="s">
        <v>2410</v>
      </c>
      <c r="E8" s="70"/>
      <c r="F8" s="215"/>
      <c r="G8" s="215"/>
      <c r="H8" s="215"/>
      <c r="I8" s="215"/>
      <c r="J8" s="215"/>
      <c r="K8" s="215"/>
      <c r="L8" s="215"/>
      <c r="M8" s="70"/>
    </row>
    <row r="9" spans="1:13" ht="25.5">
      <c r="A9" s="161" t="s">
        <v>2312</v>
      </c>
      <c r="B9" s="70"/>
      <c r="C9" s="70"/>
      <c r="D9" s="70"/>
      <c r="E9" s="70"/>
      <c r="F9" s="215"/>
      <c r="G9" s="215"/>
      <c r="H9" s="215"/>
      <c r="I9" s="215"/>
      <c r="J9" s="215"/>
      <c r="K9" s="215"/>
      <c r="L9" s="215"/>
      <c r="M9" s="70"/>
    </row>
    <row r="10" spans="1:13" ht="25.5">
      <c r="A10" s="161" t="s">
        <v>2313</v>
      </c>
      <c r="B10" s="70"/>
      <c r="C10" s="70"/>
      <c r="D10" s="70"/>
      <c r="E10" s="70"/>
      <c r="F10" s="215"/>
      <c r="G10" s="215"/>
      <c r="H10" s="215"/>
      <c r="I10" s="215"/>
      <c r="J10" s="215"/>
      <c r="K10" s="215"/>
      <c r="L10" s="215"/>
      <c r="M10" s="70"/>
    </row>
    <row r="11" spans="1:13" ht="25.5">
      <c r="A11" s="161" t="s">
        <v>165</v>
      </c>
      <c r="B11" s="70"/>
      <c r="C11" s="70"/>
      <c r="D11" s="70"/>
      <c r="E11" s="70"/>
      <c r="F11" s="215"/>
      <c r="G11" s="215"/>
      <c r="H11" s="215"/>
      <c r="I11" s="215"/>
      <c r="J11" s="215"/>
      <c r="K11" s="215"/>
      <c r="L11" s="215"/>
      <c r="M11" s="70"/>
    </row>
    <row r="12" spans="1:13" ht="15" thickBot="1">
      <c r="A12" s="70"/>
      <c r="B12" s="70"/>
      <c r="C12" s="70"/>
      <c r="D12" s="70"/>
      <c r="E12" s="70"/>
      <c r="F12" s="215"/>
      <c r="G12" s="215"/>
      <c r="H12" s="215"/>
      <c r="I12" s="215"/>
      <c r="J12" s="215"/>
      <c r="K12" s="215"/>
      <c r="L12" s="215"/>
      <c r="M12" s="70"/>
    </row>
    <row r="13" spans="1:13" ht="111" customHeight="1">
      <c r="A13" s="433" t="s">
        <v>2317</v>
      </c>
      <c r="B13" s="434" t="s">
        <v>1119</v>
      </c>
      <c r="C13" s="434" t="s">
        <v>167</v>
      </c>
      <c r="D13" s="434" t="s">
        <v>2318</v>
      </c>
      <c r="E13" s="434" t="s">
        <v>168</v>
      </c>
      <c r="F13" s="434" t="s">
        <v>2319</v>
      </c>
      <c r="G13" s="434" t="s">
        <v>315</v>
      </c>
      <c r="H13" s="434" t="s">
        <v>2320</v>
      </c>
      <c r="I13" s="434" t="s">
        <v>2321</v>
      </c>
      <c r="J13" s="434" t="s">
        <v>2322</v>
      </c>
      <c r="K13" s="434" t="s">
        <v>2323</v>
      </c>
      <c r="L13" s="434" t="s">
        <v>2324</v>
      </c>
      <c r="M13" s="435" t="s">
        <v>2325</v>
      </c>
    </row>
    <row r="14" spans="1:13" ht="24" thickBot="1">
      <c r="A14" s="436"/>
      <c r="B14" s="130"/>
      <c r="C14" s="130"/>
      <c r="D14" s="130"/>
      <c r="E14" s="130"/>
      <c r="F14" s="130"/>
      <c r="G14" s="130"/>
      <c r="H14" s="130"/>
      <c r="I14" s="130"/>
      <c r="J14" s="130"/>
      <c r="K14" s="130"/>
      <c r="L14" s="130"/>
      <c r="M14" s="437"/>
    </row>
    <row r="15" spans="1:13" ht="29">
      <c r="A15" s="512" t="s">
        <v>170</v>
      </c>
      <c r="B15" s="513" t="s">
        <v>2326</v>
      </c>
      <c r="C15" s="514" t="s">
        <v>2327</v>
      </c>
      <c r="D15" s="513" t="s">
        <v>2328</v>
      </c>
      <c r="E15" s="515" t="s">
        <v>171</v>
      </c>
      <c r="F15" s="451">
        <v>1199</v>
      </c>
      <c r="G15" s="451">
        <v>967</v>
      </c>
      <c r="H15" s="692">
        <v>0.2</v>
      </c>
      <c r="I15" s="506" t="s">
        <v>471</v>
      </c>
      <c r="J15" s="506" t="s">
        <v>471</v>
      </c>
      <c r="K15" s="506" t="s">
        <v>471</v>
      </c>
      <c r="L15" s="506" t="s">
        <v>471</v>
      </c>
      <c r="M15" s="507" t="s">
        <v>471</v>
      </c>
    </row>
    <row r="16" spans="1:13" ht="42.75" customHeight="1">
      <c r="A16" s="438" t="s">
        <v>175</v>
      </c>
      <c r="B16" s="23" t="s">
        <v>2329</v>
      </c>
      <c r="C16" s="9" t="s">
        <v>2330</v>
      </c>
      <c r="D16" s="23" t="s">
        <v>2331</v>
      </c>
      <c r="E16" s="188" t="s">
        <v>171</v>
      </c>
      <c r="F16" s="135">
        <v>4499</v>
      </c>
      <c r="G16" s="691">
        <v>3719</v>
      </c>
      <c r="H16" s="693">
        <v>0.2</v>
      </c>
      <c r="I16" s="135" t="s">
        <v>471</v>
      </c>
      <c r="J16" s="61" t="s">
        <v>471</v>
      </c>
      <c r="K16" s="61" t="s">
        <v>471</v>
      </c>
      <c r="L16" s="61" t="s">
        <v>471</v>
      </c>
      <c r="M16" s="508" t="s">
        <v>471</v>
      </c>
    </row>
    <row r="17" spans="1:13" ht="30" customHeight="1">
      <c r="A17" s="438" t="s">
        <v>2332</v>
      </c>
      <c r="B17" s="23" t="s">
        <v>2333</v>
      </c>
      <c r="C17" s="9" t="s">
        <v>2334</v>
      </c>
      <c r="D17" s="23" t="s">
        <v>2335</v>
      </c>
      <c r="E17" s="21" t="s">
        <v>171</v>
      </c>
      <c r="F17" s="135">
        <v>8899</v>
      </c>
      <c r="G17" s="135">
        <v>7085</v>
      </c>
      <c r="H17" s="478">
        <v>0.2</v>
      </c>
      <c r="I17" s="61" t="s">
        <v>471</v>
      </c>
      <c r="J17" s="61" t="s">
        <v>471</v>
      </c>
      <c r="K17" s="61" t="s">
        <v>471</v>
      </c>
      <c r="L17" s="61" t="s">
        <v>471</v>
      </c>
      <c r="M17" s="508" t="s">
        <v>471</v>
      </c>
    </row>
    <row r="18" spans="1:13" ht="28.5" customHeight="1">
      <c r="A18" s="533" t="s">
        <v>2336</v>
      </c>
      <c r="B18" s="23" t="s">
        <v>2337</v>
      </c>
      <c r="C18" s="9" t="s">
        <v>2338</v>
      </c>
      <c r="D18" s="23" t="s">
        <v>2331</v>
      </c>
      <c r="E18" s="441" t="s">
        <v>171</v>
      </c>
      <c r="F18" s="135">
        <v>9699</v>
      </c>
      <c r="G18" s="135">
        <v>7730</v>
      </c>
      <c r="H18" s="439">
        <v>0.19995860070378804</v>
      </c>
      <c r="I18" s="61" t="s">
        <v>471</v>
      </c>
      <c r="J18" s="61" t="s">
        <v>471</v>
      </c>
      <c r="K18" s="61" t="s">
        <v>471</v>
      </c>
      <c r="L18" s="61" t="s">
        <v>471</v>
      </c>
      <c r="M18" s="508" t="s">
        <v>471</v>
      </c>
    </row>
    <row r="19" spans="1:13" ht="28.5" customHeight="1">
      <c r="A19" s="533"/>
      <c r="B19" s="23" t="s">
        <v>2361</v>
      </c>
      <c r="C19" s="9" t="s">
        <v>2411</v>
      </c>
      <c r="D19" s="23" t="s">
        <v>2363</v>
      </c>
      <c r="E19" s="441" t="s">
        <v>171</v>
      </c>
      <c r="F19" s="135">
        <v>12120</v>
      </c>
      <c r="G19" s="135">
        <v>9697</v>
      </c>
      <c r="H19" s="439">
        <v>0.19991749174917492</v>
      </c>
      <c r="I19" s="61" t="s">
        <v>471</v>
      </c>
      <c r="J19" s="61" t="s">
        <v>471</v>
      </c>
      <c r="K19" s="61" t="s">
        <v>471</v>
      </c>
      <c r="L19" s="61" t="s">
        <v>471</v>
      </c>
      <c r="M19" s="508" t="s">
        <v>471</v>
      </c>
    </row>
    <row r="20" spans="1:13" ht="28.5" customHeight="1">
      <c r="A20" s="533"/>
      <c r="B20" s="23" t="s">
        <v>2339</v>
      </c>
      <c r="C20" s="9" t="s">
        <v>2412</v>
      </c>
      <c r="D20" s="23" t="s">
        <v>2340</v>
      </c>
      <c r="E20" s="441" t="s">
        <v>171</v>
      </c>
      <c r="F20" s="135">
        <v>16299</v>
      </c>
      <c r="G20" s="135">
        <v>13020</v>
      </c>
      <c r="H20" s="439">
        <v>0.19995084183360001</v>
      </c>
      <c r="I20" s="61" t="s">
        <v>471</v>
      </c>
      <c r="J20" s="61" t="s">
        <v>471</v>
      </c>
      <c r="K20" s="61" t="s">
        <v>471</v>
      </c>
      <c r="L20" s="61" t="s">
        <v>471</v>
      </c>
      <c r="M20" s="508" t="s">
        <v>471</v>
      </c>
    </row>
    <row r="21" spans="1:13" ht="28.5" customHeight="1">
      <c r="A21" s="533"/>
      <c r="B21" s="23" t="s">
        <v>2341</v>
      </c>
      <c r="C21" s="9" t="s">
        <v>2413</v>
      </c>
      <c r="D21" s="23" t="s">
        <v>2340</v>
      </c>
      <c r="E21" s="441" t="s">
        <v>171</v>
      </c>
      <c r="F21" s="135">
        <v>18799</v>
      </c>
      <c r="G21" s="135">
        <v>14987</v>
      </c>
      <c r="H21" s="439">
        <v>0.19992526158445442</v>
      </c>
      <c r="I21" s="61" t="s">
        <v>471</v>
      </c>
      <c r="J21" s="61" t="s">
        <v>471</v>
      </c>
      <c r="K21" s="61" t="s">
        <v>471</v>
      </c>
      <c r="L21" s="61" t="s">
        <v>471</v>
      </c>
      <c r="M21" s="508" t="s">
        <v>471</v>
      </c>
    </row>
    <row r="22" spans="1:13" ht="28.5" customHeight="1" thickBot="1">
      <c r="A22" s="534"/>
      <c r="B22" s="442" t="s">
        <v>2342</v>
      </c>
      <c r="C22" s="443" t="s">
        <v>2414</v>
      </c>
      <c r="D22" s="442" t="s">
        <v>2340</v>
      </c>
      <c r="E22" s="444" t="s">
        <v>171</v>
      </c>
      <c r="F22" s="445">
        <v>21199</v>
      </c>
      <c r="G22" s="445">
        <v>16954</v>
      </c>
      <c r="H22" s="446">
        <v>0.1999056158565361</v>
      </c>
      <c r="I22" s="509" t="s">
        <v>471</v>
      </c>
      <c r="J22" s="509" t="s">
        <v>471</v>
      </c>
      <c r="K22" s="509" t="s">
        <v>471</v>
      </c>
      <c r="L22" s="509" t="s">
        <v>471</v>
      </c>
      <c r="M22" s="510" t="s">
        <v>471</v>
      </c>
    </row>
    <row r="25" spans="1:13" ht="63">
      <c r="A25" s="292" t="s">
        <v>2317</v>
      </c>
      <c r="B25" s="292" t="s">
        <v>1119</v>
      </c>
      <c r="C25" s="292" t="s">
        <v>167</v>
      </c>
      <c r="D25" s="292" t="s">
        <v>2318</v>
      </c>
      <c r="E25" s="292" t="s">
        <v>168</v>
      </c>
      <c r="F25" s="292" t="s">
        <v>2319</v>
      </c>
      <c r="G25" s="292" t="s">
        <v>315</v>
      </c>
      <c r="H25" s="292" t="s">
        <v>2320</v>
      </c>
      <c r="I25" s="292" t="s">
        <v>2321</v>
      </c>
      <c r="J25" s="292" t="s">
        <v>2322</v>
      </c>
      <c r="K25" s="292" t="s">
        <v>2323</v>
      </c>
      <c r="L25" s="292" t="s">
        <v>2324</v>
      </c>
      <c r="M25" s="292" t="s">
        <v>2325</v>
      </c>
    </row>
    <row r="26" spans="1:13" ht="24" thickBot="1">
      <c r="A26" s="129" t="s">
        <v>2343</v>
      </c>
      <c r="B26" s="130"/>
      <c r="C26" s="130"/>
      <c r="D26" s="130"/>
      <c r="E26" s="130"/>
      <c r="F26" s="130"/>
      <c r="G26" s="130"/>
      <c r="H26" s="130"/>
      <c r="I26" s="130"/>
      <c r="J26" s="130"/>
      <c r="K26" s="130"/>
      <c r="L26" s="130"/>
      <c r="M26" s="130"/>
    </row>
    <row r="27" spans="1:13" ht="29">
      <c r="A27" s="535" t="s">
        <v>170</v>
      </c>
      <c r="B27" s="448" t="s">
        <v>2326</v>
      </c>
      <c r="C27" s="449" t="s">
        <v>2327</v>
      </c>
      <c r="D27" s="537" t="s">
        <v>2328</v>
      </c>
      <c r="E27" s="540" t="s">
        <v>171</v>
      </c>
      <c r="F27" s="450">
        <v>1199</v>
      </c>
      <c r="G27" s="451">
        <v>967</v>
      </c>
      <c r="H27" s="452">
        <v>0.2</v>
      </c>
      <c r="I27" s="506" t="s">
        <v>471</v>
      </c>
      <c r="J27" s="506" t="s">
        <v>471</v>
      </c>
      <c r="K27" s="506" t="s">
        <v>471</v>
      </c>
      <c r="L27" s="506" t="s">
        <v>471</v>
      </c>
      <c r="M27" s="507" t="s">
        <v>471</v>
      </c>
    </row>
    <row r="28" spans="1:13">
      <c r="A28" s="536"/>
      <c r="B28" s="454" t="s">
        <v>226</v>
      </c>
      <c r="C28" s="455" t="s">
        <v>2344</v>
      </c>
      <c r="D28" s="538"/>
      <c r="E28" s="541"/>
      <c r="F28" s="456">
        <v>108</v>
      </c>
      <c r="G28" s="135">
        <v>92</v>
      </c>
      <c r="H28" s="439">
        <v>0.15</v>
      </c>
      <c r="I28" s="61" t="s">
        <v>471</v>
      </c>
      <c r="J28" s="61" t="s">
        <v>471</v>
      </c>
      <c r="K28" s="61" t="s">
        <v>471</v>
      </c>
      <c r="L28" s="61" t="s">
        <v>471</v>
      </c>
      <c r="M28" s="508" t="s">
        <v>471</v>
      </c>
    </row>
    <row r="29" spans="1:13">
      <c r="A29" s="536"/>
      <c r="B29" s="454" t="s">
        <v>227</v>
      </c>
      <c r="C29" s="457" t="s">
        <v>2345</v>
      </c>
      <c r="D29" s="538"/>
      <c r="E29" s="541"/>
      <c r="F29" s="456">
        <v>206</v>
      </c>
      <c r="G29" s="135">
        <v>176</v>
      </c>
      <c r="H29" s="439">
        <v>0.15</v>
      </c>
      <c r="I29" s="61" t="s">
        <v>471</v>
      </c>
      <c r="J29" s="61" t="s">
        <v>471</v>
      </c>
      <c r="K29" s="61" t="s">
        <v>471</v>
      </c>
      <c r="L29" s="61" t="s">
        <v>471</v>
      </c>
      <c r="M29" s="508" t="s">
        <v>471</v>
      </c>
    </row>
    <row r="30" spans="1:13" ht="15" thickBot="1">
      <c r="A30" s="536"/>
      <c r="B30" s="458" t="s">
        <v>228</v>
      </c>
      <c r="C30" s="459" t="s">
        <v>2346</v>
      </c>
      <c r="D30" s="539"/>
      <c r="E30" s="542"/>
      <c r="F30" s="460">
        <v>292</v>
      </c>
      <c r="G30" s="445">
        <v>249</v>
      </c>
      <c r="H30" s="446">
        <v>0.15</v>
      </c>
      <c r="I30" s="509" t="s">
        <v>471</v>
      </c>
      <c r="J30" s="509" t="s">
        <v>471</v>
      </c>
      <c r="K30" s="509" t="s">
        <v>471</v>
      </c>
      <c r="L30" s="509" t="s">
        <v>471</v>
      </c>
      <c r="M30" s="510" t="s">
        <v>471</v>
      </c>
    </row>
    <row r="31" spans="1:13" ht="29">
      <c r="A31" s="535" t="s">
        <v>175</v>
      </c>
      <c r="B31" s="448" t="s">
        <v>2329</v>
      </c>
      <c r="C31" s="449" t="s">
        <v>2330</v>
      </c>
      <c r="D31" s="537" t="s">
        <v>2331</v>
      </c>
      <c r="E31" s="540" t="s">
        <v>171</v>
      </c>
      <c r="F31" s="450">
        <v>4499</v>
      </c>
      <c r="G31" s="451">
        <v>3719</v>
      </c>
      <c r="H31" s="452">
        <v>0.18</v>
      </c>
      <c r="I31" s="506" t="s">
        <v>471</v>
      </c>
      <c r="J31" s="506" t="s">
        <v>471</v>
      </c>
      <c r="K31" s="506" t="s">
        <v>471</v>
      </c>
      <c r="L31" s="506" t="s">
        <v>471</v>
      </c>
      <c r="M31" s="507" t="s">
        <v>471</v>
      </c>
    </row>
    <row r="32" spans="1:13">
      <c r="A32" s="536"/>
      <c r="B32" s="454" t="s">
        <v>220</v>
      </c>
      <c r="C32" s="455" t="s">
        <v>2347</v>
      </c>
      <c r="D32" s="538"/>
      <c r="E32" s="541"/>
      <c r="F32" s="456">
        <v>291</v>
      </c>
      <c r="G32" s="135">
        <v>248</v>
      </c>
      <c r="H32" s="439">
        <v>0.18</v>
      </c>
      <c r="I32" s="61" t="s">
        <v>471</v>
      </c>
      <c r="J32" s="61" t="s">
        <v>471</v>
      </c>
      <c r="K32" s="61" t="s">
        <v>471</v>
      </c>
      <c r="L32" s="61" t="s">
        <v>471</v>
      </c>
      <c r="M32" s="508" t="s">
        <v>471</v>
      </c>
    </row>
    <row r="33" spans="1:13">
      <c r="A33" s="536"/>
      <c r="B33" s="454" t="s">
        <v>221</v>
      </c>
      <c r="C33" s="457" t="s">
        <v>2348</v>
      </c>
      <c r="D33" s="538"/>
      <c r="E33" s="541"/>
      <c r="F33" s="456">
        <v>552</v>
      </c>
      <c r="G33" s="135">
        <v>470</v>
      </c>
      <c r="H33" s="439">
        <v>0.18</v>
      </c>
      <c r="I33" s="61" t="s">
        <v>471</v>
      </c>
      <c r="J33" s="61" t="s">
        <v>471</v>
      </c>
      <c r="K33" s="61" t="s">
        <v>471</v>
      </c>
      <c r="L33" s="61" t="s">
        <v>471</v>
      </c>
      <c r="M33" s="508" t="s">
        <v>471</v>
      </c>
    </row>
    <row r="34" spans="1:13" ht="15" thickBot="1">
      <c r="A34" s="543"/>
      <c r="B34" s="458" t="s">
        <v>222</v>
      </c>
      <c r="C34" s="459" t="s">
        <v>2349</v>
      </c>
      <c r="D34" s="539"/>
      <c r="E34" s="542"/>
      <c r="F34" s="460">
        <v>785</v>
      </c>
      <c r="G34" s="445">
        <v>668</v>
      </c>
      <c r="H34" s="446">
        <v>0.18</v>
      </c>
      <c r="I34" s="509" t="s">
        <v>471</v>
      </c>
      <c r="J34" s="509" t="s">
        <v>471</v>
      </c>
      <c r="K34" s="509" t="s">
        <v>471</v>
      </c>
      <c r="L34" s="509" t="s">
        <v>471</v>
      </c>
      <c r="M34" s="510" t="s">
        <v>471</v>
      </c>
    </row>
    <row r="35" spans="1:13">
      <c r="A35" s="535" t="s">
        <v>2332</v>
      </c>
      <c r="B35" s="448" t="s">
        <v>2333</v>
      </c>
      <c r="C35" s="449" t="s">
        <v>2334</v>
      </c>
      <c r="D35" s="537" t="s">
        <v>2335</v>
      </c>
      <c r="E35" s="540" t="s">
        <v>171</v>
      </c>
      <c r="F35" s="450">
        <v>8899</v>
      </c>
      <c r="G35" s="451">
        <v>7085</v>
      </c>
      <c r="H35" s="452"/>
      <c r="I35" s="506" t="s">
        <v>471</v>
      </c>
      <c r="J35" s="506" t="s">
        <v>471</v>
      </c>
      <c r="K35" s="506" t="s">
        <v>471</v>
      </c>
      <c r="L35" s="506" t="s">
        <v>471</v>
      </c>
      <c r="M35" s="507" t="s">
        <v>471</v>
      </c>
    </row>
    <row r="36" spans="1:13" ht="32.25" customHeight="1">
      <c r="A36" s="536"/>
      <c r="B36" s="461" t="s">
        <v>191</v>
      </c>
      <c r="C36" s="462" t="s">
        <v>2350</v>
      </c>
      <c r="D36" s="538"/>
      <c r="E36" s="541"/>
      <c r="F36" s="456">
        <v>10999</v>
      </c>
      <c r="G36" s="135">
        <v>8585</v>
      </c>
      <c r="H36" s="439"/>
      <c r="I36" s="61" t="s">
        <v>471</v>
      </c>
      <c r="J36" s="61" t="s">
        <v>471</v>
      </c>
      <c r="K36" s="61" t="s">
        <v>471</v>
      </c>
      <c r="L36" s="61" t="s">
        <v>471</v>
      </c>
      <c r="M36" s="508" t="s">
        <v>471</v>
      </c>
    </row>
    <row r="37" spans="1:13">
      <c r="A37" s="536"/>
      <c r="B37" s="454" t="s">
        <v>217</v>
      </c>
      <c r="C37" s="455" t="s">
        <v>2351</v>
      </c>
      <c r="D37" s="538"/>
      <c r="E37" s="541"/>
      <c r="F37" s="456">
        <v>407</v>
      </c>
      <c r="G37" s="135">
        <v>346</v>
      </c>
      <c r="H37" s="439"/>
      <c r="I37" s="61" t="s">
        <v>471</v>
      </c>
      <c r="J37" s="61" t="s">
        <v>471</v>
      </c>
      <c r="K37" s="61" t="s">
        <v>471</v>
      </c>
      <c r="L37" s="61" t="s">
        <v>471</v>
      </c>
      <c r="M37" s="508" t="s">
        <v>471</v>
      </c>
    </row>
    <row r="38" spans="1:13">
      <c r="A38" s="536"/>
      <c r="B38" s="454" t="s">
        <v>218</v>
      </c>
      <c r="C38" s="455" t="s">
        <v>2352</v>
      </c>
      <c r="D38" s="538"/>
      <c r="E38" s="541"/>
      <c r="F38" s="456">
        <v>773</v>
      </c>
      <c r="G38" s="135">
        <v>658</v>
      </c>
      <c r="H38" s="439"/>
      <c r="I38" s="61" t="s">
        <v>471</v>
      </c>
      <c r="J38" s="61" t="s">
        <v>471</v>
      </c>
      <c r="K38" s="61" t="s">
        <v>471</v>
      </c>
      <c r="L38" s="61" t="s">
        <v>471</v>
      </c>
      <c r="M38" s="508" t="s">
        <v>471</v>
      </c>
    </row>
    <row r="39" spans="1:13" ht="15" thickBot="1">
      <c r="A39" s="543"/>
      <c r="B39" s="458" t="s">
        <v>219</v>
      </c>
      <c r="C39" s="463" t="s">
        <v>2353</v>
      </c>
      <c r="D39" s="538"/>
      <c r="E39" s="542"/>
      <c r="F39" s="460">
        <v>1099</v>
      </c>
      <c r="G39" s="445">
        <v>935</v>
      </c>
      <c r="H39" s="446"/>
      <c r="I39" s="509" t="s">
        <v>471</v>
      </c>
      <c r="J39" s="509" t="s">
        <v>471</v>
      </c>
      <c r="K39" s="509" t="s">
        <v>471</v>
      </c>
      <c r="L39" s="509" t="s">
        <v>471</v>
      </c>
      <c r="M39" s="510" t="s">
        <v>471</v>
      </c>
    </row>
    <row r="40" spans="1:13">
      <c r="A40" s="535" t="s">
        <v>2336</v>
      </c>
      <c r="B40" s="448" t="s">
        <v>2337</v>
      </c>
      <c r="C40" s="464" t="s">
        <v>2354</v>
      </c>
      <c r="D40" s="544" t="s">
        <v>2331</v>
      </c>
      <c r="E40" s="547" t="s">
        <v>171</v>
      </c>
      <c r="F40" s="450">
        <v>9699</v>
      </c>
      <c r="G40" s="451">
        <v>7730</v>
      </c>
      <c r="H40" s="452">
        <v>0.19995860070378804</v>
      </c>
      <c r="I40" s="506" t="s">
        <v>471</v>
      </c>
      <c r="J40" s="506" t="s">
        <v>471</v>
      </c>
      <c r="K40" s="506" t="s">
        <v>471</v>
      </c>
      <c r="L40" s="506" t="s">
        <v>471</v>
      </c>
      <c r="M40" s="507" t="s">
        <v>471</v>
      </c>
    </row>
    <row r="41" spans="1:13">
      <c r="A41" s="536"/>
      <c r="B41" s="454" t="s">
        <v>2355</v>
      </c>
      <c r="C41" s="457" t="s">
        <v>2356</v>
      </c>
      <c r="D41" s="545"/>
      <c r="E41" s="548"/>
      <c r="F41" s="456">
        <v>485</v>
      </c>
      <c r="G41" s="135">
        <v>415</v>
      </c>
      <c r="H41" s="439">
        <v>0.14432989690721648</v>
      </c>
      <c r="I41" s="61" t="s">
        <v>471</v>
      </c>
      <c r="J41" s="61" t="s">
        <v>471</v>
      </c>
      <c r="K41" s="61" t="s">
        <v>471</v>
      </c>
      <c r="L41" s="61" t="s">
        <v>471</v>
      </c>
      <c r="M41" s="508" t="s">
        <v>471</v>
      </c>
    </row>
    <row r="42" spans="1:13">
      <c r="A42" s="536"/>
      <c r="B42" s="454" t="s">
        <v>2357</v>
      </c>
      <c r="C42" s="457" t="s">
        <v>2358</v>
      </c>
      <c r="D42" s="545"/>
      <c r="E42" s="548"/>
      <c r="F42" s="456">
        <v>920</v>
      </c>
      <c r="G42" s="135">
        <v>783</v>
      </c>
      <c r="H42" s="439">
        <v>0.14891304347826087</v>
      </c>
      <c r="I42" s="61" t="s">
        <v>471</v>
      </c>
      <c r="J42" s="61" t="s">
        <v>471</v>
      </c>
      <c r="K42" s="61" t="s">
        <v>471</v>
      </c>
      <c r="L42" s="61" t="s">
        <v>471</v>
      </c>
      <c r="M42" s="508" t="s">
        <v>471</v>
      </c>
    </row>
    <row r="43" spans="1:13" ht="15" thickBot="1">
      <c r="A43" s="536"/>
      <c r="B43" s="458" t="s">
        <v>2359</v>
      </c>
      <c r="C43" s="459" t="s">
        <v>2360</v>
      </c>
      <c r="D43" s="546"/>
      <c r="E43" s="549"/>
      <c r="F43" s="460">
        <v>1306</v>
      </c>
      <c r="G43" s="445">
        <v>1111</v>
      </c>
      <c r="H43" s="446">
        <v>0.14931087289433384</v>
      </c>
      <c r="I43" s="509" t="s">
        <v>471</v>
      </c>
      <c r="J43" s="509" t="s">
        <v>471</v>
      </c>
      <c r="K43" s="509" t="s">
        <v>471</v>
      </c>
      <c r="L43" s="509" t="s">
        <v>471</v>
      </c>
      <c r="M43" s="510" t="s">
        <v>471</v>
      </c>
    </row>
    <row r="44" spans="1:13">
      <c r="A44" s="536"/>
      <c r="B44" s="448" t="s">
        <v>2361</v>
      </c>
      <c r="C44" s="464" t="s">
        <v>2362</v>
      </c>
      <c r="D44" s="550" t="s">
        <v>2363</v>
      </c>
      <c r="E44" s="547" t="s">
        <v>171</v>
      </c>
      <c r="F44" s="450">
        <v>12120</v>
      </c>
      <c r="G44" s="451">
        <v>9697</v>
      </c>
      <c r="H44" s="452">
        <v>0.19991749174917492</v>
      </c>
      <c r="I44" s="506" t="s">
        <v>471</v>
      </c>
      <c r="J44" s="506" t="s">
        <v>471</v>
      </c>
      <c r="K44" s="506" t="s">
        <v>471</v>
      </c>
      <c r="L44" s="506" t="s">
        <v>471</v>
      </c>
      <c r="M44" s="507" t="s">
        <v>471</v>
      </c>
    </row>
    <row r="45" spans="1:13">
      <c r="A45" s="536"/>
      <c r="B45" s="454" t="s">
        <v>2364</v>
      </c>
      <c r="C45" s="457" t="s">
        <v>2365</v>
      </c>
      <c r="D45" s="550"/>
      <c r="E45" s="548"/>
      <c r="F45" s="456">
        <v>608</v>
      </c>
      <c r="G45" s="135">
        <v>520</v>
      </c>
      <c r="H45" s="439">
        <v>0.14473684210526316</v>
      </c>
      <c r="I45" s="61" t="s">
        <v>471</v>
      </c>
      <c r="J45" s="61" t="s">
        <v>471</v>
      </c>
      <c r="K45" s="61" t="s">
        <v>471</v>
      </c>
      <c r="L45" s="61" t="s">
        <v>471</v>
      </c>
      <c r="M45" s="508" t="s">
        <v>471</v>
      </c>
    </row>
    <row r="46" spans="1:13">
      <c r="A46" s="536"/>
      <c r="B46" s="454" t="s">
        <v>2366</v>
      </c>
      <c r="C46" s="457" t="s">
        <v>2367</v>
      </c>
      <c r="D46" s="550"/>
      <c r="E46" s="548"/>
      <c r="F46" s="456">
        <v>1154</v>
      </c>
      <c r="G46" s="135">
        <v>982</v>
      </c>
      <c r="H46" s="439">
        <v>0.14904679376083188</v>
      </c>
      <c r="I46" s="61" t="s">
        <v>471</v>
      </c>
      <c r="J46" s="61" t="s">
        <v>471</v>
      </c>
      <c r="K46" s="61" t="s">
        <v>471</v>
      </c>
      <c r="L46" s="61" t="s">
        <v>471</v>
      </c>
      <c r="M46" s="508" t="s">
        <v>471</v>
      </c>
    </row>
    <row r="47" spans="1:13" ht="15" thickBot="1">
      <c r="A47" s="536"/>
      <c r="B47" s="458" t="s">
        <v>2368</v>
      </c>
      <c r="C47" s="459" t="s">
        <v>2369</v>
      </c>
      <c r="D47" s="551"/>
      <c r="E47" s="549"/>
      <c r="F47" s="460">
        <v>1639</v>
      </c>
      <c r="G47" s="445">
        <v>1395</v>
      </c>
      <c r="H47" s="446">
        <v>0.14887126296522268</v>
      </c>
      <c r="I47" s="509" t="s">
        <v>471</v>
      </c>
      <c r="J47" s="509" t="s">
        <v>471</v>
      </c>
      <c r="K47" s="509" t="s">
        <v>471</v>
      </c>
      <c r="L47" s="509" t="s">
        <v>471</v>
      </c>
      <c r="M47" s="510" t="s">
        <v>471</v>
      </c>
    </row>
    <row r="48" spans="1:13">
      <c r="A48" s="536"/>
      <c r="B48" s="448" t="s">
        <v>2339</v>
      </c>
      <c r="C48" s="464" t="s">
        <v>2370</v>
      </c>
      <c r="D48" s="552" t="s">
        <v>2340</v>
      </c>
      <c r="E48" s="547" t="s">
        <v>171</v>
      </c>
      <c r="F48" s="450">
        <v>16299</v>
      </c>
      <c r="G48" s="451">
        <v>13020</v>
      </c>
      <c r="H48" s="452">
        <v>0.1999508418335996</v>
      </c>
      <c r="I48" s="506" t="s">
        <v>471</v>
      </c>
      <c r="J48" s="506" t="s">
        <v>471</v>
      </c>
      <c r="K48" s="506" t="s">
        <v>471</v>
      </c>
      <c r="L48" s="506" t="s">
        <v>471</v>
      </c>
      <c r="M48" s="507" t="s">
        <v>471</v>
      </c>
    </row>
    <row r="49" spans="1:13">
      <c r="A49" s="536"/>
      <c r="B49" s="454" t="s">
        <v>2371</v>
      </c>
      <c r="C49" s="457" t="s">
        <v>2372</v>
      </c>
      <c r="D49" s="550"/>
      <c r="E49" s="548"/>
      <c r="F49" s="456">
        <v>817</v>
      </c>
      <c r="G49" s="135">
        <v>699</v>
      </c>
      <c r="H49" s="439">
        <v>0.14443084455324356</v>
      </c>
      <c r="I49" s="61" t="s">
        <v>471</v>
      </c>
      <c r="J49" s="61" t="s">
        <v>471</v>
      </c>
      <c r="K49" s="61" t="s">
        <v>471</v>
      </c>
      <c r="L49" s="61" t="s">
        <v>471</v>
      </c>
      <c r="M49" s="508" t="s">
        <v>471</v>
      </c>
    </row>
    <row r="50" spans="1:13">
      <c r="A50" s="536"/>
      <c r="B50" s="454" t="s">
        <v>2373</v>
      </c>
      <c r="C50" s="457" t="s">
        <v>2374</v>
      </c>
      <c r="D50" s="550"/>
      <c r="E50" s="548"/>
      <c r="F50" s="456">
        <v>1550</v>
      </c>
      <c r="G50" s="135">
        <v>1319</v>
      </c>
      <c r="H50" s="439">
        <v>0.14903225806451612</v>
      </c>
      <c r="I50" s="61" t="s">
        <v>471</v>
      </c>
      <c r="J50" s="61" t="s">
        <v>471</v>
      </c>
      <c r="K50" s="61" t="s">
        <v>471</v>
      </c>
      <c r="L50" s="61" t="s">
        <v>471</v>
      </c>
      <c r="M50" s="508" t="s">
        <v>471</v>
      </c>
    </row>
    <row r="51" spans="1:13" ht="15" thickBot="1">
      <c r="A51" s="536"/>
      <c r="B51" s="458" t="s">
        <v>2375</v>
      </c>
      <c r="C51" s="459" t="s">
        <v>2376</v>
      </c>
      <c r="D51" s="551"/>
      <c r="E51" s="549"/>
      <c r="F51" s="460">
        <v>2200</v>
      </c>
      <c r="G51" s="445">
        <v>1871</v>
      </c>
      <c r="H51" s="446">
        <v>0.14954545454545454</v>
      </c>
      <c r="I51" s="509" t="s">
        <v>471</v>
      </c>
      <c r="J51" s="509" t="s">
        <v>471</v>
      </c>
      <c r="K51" s="509" t="s">
        <v>471</v>
      </c>
      <c r="L51" s="509" t="s">
        <v>471</v>
      </c>
      <c r="M51" s="510" t="s">
        <v>471</v>
      </c>
    </row>
    <row r="52" spans="1:13">
      <c r="A52" s="536"/>
      <c r="B52" s="448" t="s">
        <v>2341</v>
      </c>
      <c r="C52" s="464" t="s">
        <v>2377</v>
      </c>
      <c r="D52" s="552" t="s">
        <v>2340</v>
      </c>
      <c r="E52" s="547" t="s">
        <v>171</v>
      </c>
      <c r="F52" s="450">
        <v>18799</v>
      </c>
      <c r="G52" s="451">
        <v>14987</v>
      </c>
      <c r="H52" s="452">
        <v>0.19992526158445442</v>
      </c>
      <c r="I52" s="506" t="s">
        <v>471</v>
      </c>
      <c r="J52" s="506" t="s">
        <v>471</v>
      </c>
      <c r="K52" s="506" t="s">
        <v>471</v>
      </c>
      <c r="L52" s="506" t="s">
        <v>471</v>
      </c>
      <c r="M52" s="507" t="s">
        <v>471</v>
      </c>
    </row>
    <row r="53" spans="1:13">
      <c r="A53" s="536"/>
      <c r="B53" s="454" t="s">
        <v>2378</v>
      </c>
      <c r="C53" s="457" t="s">
        <v>2379</v>
      </c>
      <c r="D53" s="550"/>
      <c r="E53" s="548"/>
      <c r="F53" s="456">
        <v>940</v>
      </c>
      <c r="G53" s="135">
        <v>804</v>
      </c>
      <c r="H53" s="439">
        <v>0.14468085106382977</v>
      </c>
      <c r="I53" s="61" t="s">
        <v>471</v>
      </c>
      <c r="J53" s="61" t="s">
        <v>471</v>
      </c>
      <c r="K53" s="61" t="s">
        <v>471</v>
      </c>
      <c r="L53" s="61" t="s">
        <v>471</v>
      </c>
      <c r="M53" s="508" t="s">
        <v>471</v>
      </c>
    </row>
    <row r="54" spans="1:13">
      <c r="A54" s="536"/>
      <c r="B54" s="454" t="s">
        <v>2380</v>
      </c>
      <c r="C54" s="457" t="s">
        <v>2381</v>
      </c>
      <c r="D54" s="550"/>
      <c r="E54" s="548"/>
      <c r="F54" s="456">
        <v>1784</v>
      </c>
      <c r="G54" s="135">
        <v>1518</v>
      </c>
      <c r="H54" s="439">
        <v>0.1491031390134529</v>
      </c>
      <c r="I54" s="61" t="s">
        <v>471</v>
      </c>
      <c r="J54" s="61" t="s">
        <v>471</v>
      </c>
      <c r="K54" s="61" t="s">
        <v>471</v>
      </c>
      <c r="L54" s="61" t="s">
        <v>471</v>
      </c>
      <c r="M54" s="508" t="s">
        <v>471</v>
      </c>
    </row>
    <row r="55" spans="1:13" ht="15" thickBot="1">
      <c r="A55" s="536"/>
      <c r="B55" s="458" t="s">
        <v>2382</v>
      </c>
      <c r="C55" s="459" t="s">
        <v>2383</v>
      </c>
      <c r="D55" s="551"/>
      <c r="E55" s="549"/>
      <c r="F55" s="460">
        <v>2533</v>
      </c>
      <c r="G55" s="445">
        <v>2155</v>
      </c>
      <c r="H55" s="446">
        <v>0.14923016186340307</v>
      </c>
      <c r="I55" s="509" t="s">
        <v>471</v>
      </c>
      <c r="J55" s="509" t="s">
        <v>471</v>
      </c>
      <c r="K55" s="509" t="s">
        <v>471</v>
      </c>
      <c r="L55" s="509" t="s">
        <v>471</v>
      </c>
      <c r="M55" s="510" t="s">
        <v>471</v>
      </c>
    </row>
    <row r="56" spans="1:13">
      <c r="A56" s="536"/>
      <c r="B56" s="465" t="s">
        <v>2342</v>
      </c>
      <c r="C56" s="466" t="s">
        <v>2384</v>
      </c>
      <c r="D56" s="552" t="s">
        <v>2340</v>
      </c>
      <c r="E56" s="548" t="s">
        <v>171</v>
      </c>
      <c r="F56" s="498">
        <v>21199</v>
      </c>
      <c r="G56" s="504">
        <v>16954</v>
      </c>
      <c r="H56" s="478">
        <v>0.1999056158565361</v>
      </c>
      <c r="I56" s="505" t="s">
        <v>471</v>
      </c>
      <c r="J56" s="505" t="s">
        <v>471</v>
      </c>
      <c r="K56" s="505" t="s">
        <v>471</v>
      </c>
      <c r="L56" s="505" t="s">
        <v>471</v>
      </c>
      <c r="M56" s="511" t="s">
        <v>471</v>
      </c>
    </row>
    <row r="57" spans="1:13">
      <c r="A57" s="536"/>
      <c r="B57" s="454" t="s">
        <v>2385</v>
      </c>
      <c r="C57" s="467" t="s">
        <v>2386</v>
      </c>
      <c r="D57" s="550"/>
      <c r="E57" s="548"/>
      <c r="F57" s="456">
        <v>1063</v>
      </c>
      <c r="G57" s="135">
        <v>909</v>
      </c>
      <c r="H57" s="439">
        <v>0.14487300094073377</v>
      </c>
      <c r="I57" s="61" t="s">
        <v>471</v>
      </c>
      <c r="J57" s="61" t="s">
        <v>471</v>
      </c>
      <c r="K57" s="61" t="s">
        <v>471</v>
      </c>
      <c r="L57" s="61" t="s">
        <v>471</v>
      </c>
      <c r="M57" s="508" t="s">
        <v>471</v>
      </c>
    </row>
    <row r="58" spans="1:13">
      <c r="A58" s="536"/>
      <c r="B58" s="454" t="s">
        <v>2387</v>
      </c>
      <c r="C58" s="467" t="s">
        <v>2388</v>
      </c>
      <c r="D58" s="550"/>
      <c r="E58" s="548"/>
      <c r="F58" s="456">
        <v>2018</v>
      </c>
      <c r="G58" s="135">
        <v>1717</v>
      </c>
      <c r="H58" s="439">
        <v>0.14915758176412289</v>
      </c>
      <c r="I58" s="61" t="s">
        <v>471</v>
      </c>
      <c r="J58" s="61" t="s">
        <v>471</v>
      </c>
      <c r="K58" s="61" t="s">
        <v>471</v>
      </c>
      <c r="L58" s="61" t="s">
        <v>471</v>
      </c>
      <c r="M58" s="508" t="s">
        <v>471</v>
      </c>
    </row>
    <row r="59" spans="1:13" ht="15" thickBot="1">
      <c r="A59" s="543"/>
      <c r="B59" s="458" t="s">
        <v>2389</v>
      </c>
      <c r="C59" s="468" t="s">
        <v>2390</v>
      </c>
      <c r="D59" s="551"/>
      <c r="E59" s="549"/>
      <c r="F59" s="460">
        <v>2866</v>
      </c>
      <c r="G59" s="445">
        <v>2439</v>
      </c>
      <c r="H59" s="446">
        <v>0.14898813677599443</v>
      </c>
      <c r="I59" s="509" t="s">
        <v>471</v>
      </c>
      <c r="J59" s="509" t="s">
        <v>471</v>
      </c>
      <c r="K59" s="509" t="s">
        <v>471</v>
      </c>
      <c r="L59" s="509" t="s">
        <v>471</v>
      </c>
      <c r="M59" s="510" t="s">
        <v>471</v>
      </c>
    </row>
    <row r="61" spans="1:13" ht="18.5">
      <c r="A61" s="469"/>
    </row>
    <row r="62" spans="1:13" ht="23.5">
      <c r="A62" s="129" t="s">
        <v>2391</v>
      </c>
      <c r="B62" s="130"/>
      <c r="C62" s="130"/>
      <c r="D62" s="130"/>
      <c r="E62" s="130"/>
      <c r="F62" s="130"/>
      <c r="G62" s="130"/>
      <c r="H62" s="130"/>
      <c r="I62" s="130"/>
      <c r="J62" s="130"/>
      <c r="K62" s="130"/>
      <c r="L62"/>
    </row>
    <row r="63" spans="1:13" ht="72.75" customHeight="1" thickBot="1">
      <c r="A63" s="292" t="s">
        <v>2317</v>
      </c>
      <c r="B63" s="470" t="s">
        <v>1119</v>
      </c>
      <c r="C63" s="470" t="s">
        <v>167</v>
      </c>
      <c r="D63" s="470" t="s">
        <v>168</v>
      </c>
      <c r="E63" s="470" t="s">
        <v>2319</v>
      </c>
      <c r="F63" s="470" t="s">
        <v>315</v>
      </c>
      <c r="G63" s="470" t="s">
        <v>2320</v>
      </c>
      <c r="H63" s="470" t="s">
        <v>2321</v>
      </c>
      <c r="I63" s="470" t="s">
        <v>2322</v>
      </c>
      <c r="J63" s="470" t="s">
        <v>2323</v>
      </c>
      <c r="K63" s="470" t="s">
        <v>2324</v>
      </c>
      <c r="L63"/>
    </row>
    <row r="64" spans="1:13">
      <c r="A64" s="535" t="s">
        <v>170</v>
      </c>
      <c r="B64" s="448" t="s">
        <v>172</v>
      </c>
      <c r="C64" s="466" t="s">
        <v>2392</v>
      </c>
      <c r="D64" s="553"/>
      <c r="E64" s="450">
        <v>35</v>
      </c>
      <c r="F64" s="451">
        <v>31</v>
      </c>
      <c r="G64" s="452">
        <v>0.1</v>
      </c>
      <c r="H64" s="506" t="s">
        <v>471</v>
      </c>
      <c r="I64" s="506" t="s">
        <v>471</v>
      </c>
      <c r="J64" s="506" t="s">
        <v>471</v>
      </c>
      <c r="K64" s="507" t="s">
        <v>471</v>
      </c>
      <c r="L64"/>
    </row>
    <row r="65" spans="1:12" ht="15" thickBot="1">
      <c r="A65" s="543"/>
      <c r="B65" s="458" t="s">
        <v>173</v>
      </c>
      <c r="C65" s="468" t="s">
        <v>2393</v>
      </c>
      <c r="D65" s="554"/>
      <c r="E65" s="501">
        <v>116</v>
      </c>
      <c r="F65" s="502">
        <v>105</v>
      </c>
      <c r="G65" s="503">
        <v>0.1</v>
      </c>
      <c r="H65" s="516" t="s">
        <v>471</v>
      </c>
      <c r="I65" s="516" t="s">
        <v>471</v>
      </c>
      <c r="J65" s="516" t="s">
        <v>471</v>
      </c>
      <c r="K65" s="522" t="s">
        <v>471</v>
      </c>
      <c r="L65"/>
    </row>
    <row r="66" spans="1:12" ht="15" thickBot="1">
      <c r="A66" s="471" t="s">
        <v>7</v>
      </c>
      <c r="B66" s="472" t="s">
        <v>193</v>
      </c>
      <c r="C66" s="473" t="s">
        <v>2394</v>
      </c>
      <c r="D66" s="519" t="s">
        <v>171</v>
      </c>
      <c r="E66" s="474">
        <v>549</v>
      </c>
      <c r="F66" s="475">
        <v>405</v>
      </c>
      <c r="G66" s="476">
        <v>0.25</v>
      </c>
      <c r="H66" s="520" t="s">
        <v>471</v>
      </c>
      <c r="I66" s="520" t="s">
        <v>471</v>
      </c>
      <c r="J66" s="520" t="s">
        <v>471</v>
      </c>
      <c r="K66" s="521" t="s">
        <v>471</v>
      </c>
      <c r="L66"/>
    </row>
    <row r="67" spans="1:12">
      <c r="A67" s="535" t="s">
        <v>8</v>
      </c>
      <c r="B67" s="448" t="s">
        <v>182</v>
      </c>
      <c r="C67" s="466" t="s">
        <v>183</v>
      </c>
      <c r="D67" s="553"/>
      <c r="E67" s="450">
        <v>2099</v>
      </c>
      <c r="F67" s="451">
        <v>1799</v>
      </c>
      <c r="G67" s="452">
        <v>0.15</v>
      </c>
      <c r="H67" s="506" t="s">
        <v>471</v>
      </c>
      <c r="I67" s="506" t="s">
        <v>471</v>
      </c>
      <c r="J67" s="506" t="s">
        <v>471</v>
      </c>
      <c r="K67" s="507" t="s">
        <v>471</v>
      </c>
      <c r="L67"/>
    </row>
    <row r="68" spans="1:12" ht="29.5" thickBot="1">
      <c r="A68" s="543"/>
      <c r="B68" s="458" t="s">
        <v>182</v>
      </c>
      <c r="C68" s="477" t="s">
        <v>2395</v>
      </c>
      <c r="D68" s="554"/>
      <c r="E68" s="460">
        <v>2099</v>
      </c>
      <c r="F68" s="445">
        <v>1300</v>
      </c>
      <c r="G68" s="446">
        <v>0.35</v>
      </c>
      <c r="H68" s="517" t="s">
        <v>471</v>
      </c>
      <c r="I68" s="517" t="s">
        <v>471</v>
      </c>
      <c r="J68" s="517" t="s">
        <v>471</v>
      </c>
      <c r="K68" s="518" t="s">
        <v>471</v>
      </c>
      <c r="L68"/>
    </row>
    <row r="69" spans="1:12">
      <c r="A69" s="536" t="s">
        <v>2396</v>
      </c>
      <c r="B69" s="448" t="s">
        <v>184</v>
      </c>
      <c r="C69" s="464" t="s">
        <v>185</v>
      </c>
      <c r="D69" s="553"/>
      <c r="E69" s="450">
        <v>41</v>
      </c>
      <c r="F69" s="451">
        <v>32</v>
      </c>
      <c r="G69" s="452">
        <v>0.2</v>
      </c>
      <c r="H69" s="506" t="s">
        <v>471</v>
      </c>
      <c r="I69" s="506" t="s">
        <v>471</v>
      </c>
      <c r="J69" s="506" t="s">
        <v>471</v>
      </c>
      <c r="K69" s="507" t="s">
        <v>471</v>
      </c>
      <c r="L69"/>
    </row>
    <row r="70" spans="1:12">
      <c r="A70" s="536"/>
      <c r="B70" s="454" t="s">
        <v>186</v>
      </c>
      <c r="C70" s="457" t="s">
        <v>187</v>
      </c>
      <c r="D70" s="558"/>
      <c r="E70" s="456">
        <v>17</v>
      </c>
      <c r="F70" s="135">
        <v>13</v>
      </c>
      <c r="G70" s="439">
        <v>0.25</v>
      </c>
      <c r="H70" s="505" t="s">
        <v>471</v>
      </c>
      <c r="I70" s="505" t="s">
        <v>471</v>
      </c>
      <c r="J70" s="505" t="s">
        <v>471</v>
      </c>
      <c r="K70" s="511" t="s">
        <v>471</v>
      </c>
      <c r="L70"/>
    </row>
    <row r="71" spans="1:12">
      <c r="A71" s="536"/>
      <c r="B71" s="454" t="s">
        <v>176</v>
      </c>
      <c r="C71" s="457" t="s">
        <v>177</v>
      </c>
      <c r="D71" s="558"/>
      <c r="E71" s="456">
        <v>41</v>
      </c>
      <c r="F71" s="135">
        <v>32</v>
      </c>
      <c r="G71" s="439">
        <v>0.2</v>
      </c>
      <c r="H71" s="505" t="s">
        <v>471</v>
      </c>
      <c r="I71" s="505" t="s">
        <v>471</v>
      </c>
      <c r="J71" s="505" t="s">
        <v>471</v>
      </c>
      <c r="K71" s="511" t="s">
        <v>471</v>
      </c>
      <c r="L71"/>
    </row>
    <row r="72" spans="1:12">
      <c r="A72" s="536"/>
      <c r="B72" s="454" t="s">
        <v>178</v>
      </c>
      <c r="C72" s="457" t="s">
        <v>179</v>
      </c>
      <c r="D72" s="558"/>
      <c r="E72" s="456">
        <v>17</v>
      </c>
      <c r="F72" s="135">
        <v>13</v>
      </c>
      <c r="G72" s="439">
        <v>0.25</v>
      </c>
      <c r="H72" s="505" t="s">
        <v>471</v>
      </c>
      <c r="I72" s="505" t="s">
        <v>471</v>
      </c>
      <c r="J72" s="505" t="s">
        <v>471</v>
      </c>
      <c r="K72" s="511" t="s">
        <v>471</v>
      </c>
      <c r="L72"/>
    </row>
    <row r="73" spans="1:12" ht="15" thickBot="1">
      <c r="A73" s="543"/>
      <c r="B73" s="458" t="s">
        <v>180</v>
      </c>
      <c r="C73" s="459" t="s">
        <v>181</v>
      </c>
      <c r="D73" s="554"/>
      <c r="E73" s="460">
        <v>14</v>
      </c>
      <c r="F73" s="445">
        <v>12</v>
      </c>
      <c r="G73" s="446">
        <v>0.15</v>
      </c>
      <c r="H73" s="517" t="s">
        <v>471</v>
      </c>
      <c r="I73" s="517" t="s">
        <v>471</v>
      </c>
      <c r="J73" s="517" t="s">
        <v>471</v>
      </c>
      <c r="K73" s="518" t="s">
        <v>471</v>
      </c>
      <c r="L73"/>
    </row>
    <row r="74" spans="1:12">
      <c r="E74" s="18"/>
      <c r="L74"/>
    </row>
    <row r="75" spans="1:12" ht="18.5">
      <c r="A75" s="469"/>
      <c r="E75" s="18"/>
      <c r="L75"/>
    </row>
    <row r="76" spans="1:12" ht="24" thickBot="1">
      <c r="A76" s="479" t="s">
        <v>2397</v>
      </c>
      <c r="B76" s="480"/>
      <c r="C76" s="480"/>
      <c r="D76" s="480"/>
      <c r="E76" s="480"/>
      <c r="F76" s="480"/>
      <c r="L76"/>
    </row>
    <row r="77" spans="1:12" ht="21.5" thickBot="1">
      <c r="A77" s="292" t="s">
        <v>2317</v>
      </c>
      <c r="B77" s="422" t="s">
        <v>1119</v>
      </c>
      <c r="C77" s="481" t="s">
        <v>167</v>
      </c>
      <c r="D77" s="423" t="s">
        <v>168</v>
      </c>
      <c r="E77" s="292" t="s">
        <v>2319</v>
      </c>
      <c r="F77" s="292" t="s">
        <v>315</v>
      </c>
      <c r="L77"/>
    </row>
    <row r="78" spans="1:12">
      <c r="A78" s="555" t="s">
        <v>2398</v>
      </c>
      <c r="B78" s="482" t="s">
        <v>201</v>
      </c>
      <c r="C78" s="483" t="s">
        <v>202</v>
      </c>
      <c r="D78" s="484" t="s">
        <v>171</v>
      </c>
      <c r="E78" s="450">
        <v>1699</v>
      </c>
      <c r="F78" s="453">
        <v>1100</v>
      </c>
      <c r="L78"/>
    </row>
    <row r="79" spans="1:12">
      <c r="A79" s="556"/>
      <c r="B79" s="485" t="s">
        <v>203</v>
      </c>
      <c r="C79" s="486" t="s">
        <v>204</v>
      </c>
      <c r="D79" s="484" t="s">
        <v>171</v>
      </c>
      <c r="E79" s="456">
        <v>1999</v>
      </c>
      <c r="F79" s="440">
        <v>1300</v>
      </c>
      <c r="L79"/>
    </row>
    <row r="80" spans="1:12" ht="15" thickBot="1">
      <c r="A80" s="557"/>
      <c r="B80" s="485" t="s">
        <v>205</v>
      </c>
      <c r="C80" s="486" t="s">
        <v>206</v>
      </c>
      <c r="D80" s="487" t="s">
        <v>171</v>
      </c>
      <c r="E80" s="460">
        <v>2299</v>
      </c>
      <c r="F80" s="447">
        <v>1499</v>
      </c>
      <c r="L80"/>
    </row>
    <row r="81" spans="1:12">
      <c r="A81" s="555" t="s">
        <v>2399</v>
      </c>
      <c r="B81" s="482" t="s">
        <v>207</v>
      </c>
      <c r="C81" s="488" t="s">
        <v>2400</v>
      </c>
      <c r="D81" s="489" t="s">
        <v>171</v>
      </c>
      <c r="E81" s="450">
        <v>83</v>
      </c>
      <c r="F81" s="453">
        <v>51</v>
      </c>
      <c r="L81"/>
    </row>
    <row r="82" spans="1:12">
      <c r="A82" s="556"/>
      <c r="B82" s="485" t="s">
        <v>208</v>
      </c>
      <c r="C82" s="490" t="s">
        <v>2401</v>
      </c>
      <c r="D82" s="484" t="s">
        <v>171</v>
      </c>
      <c r="E82" s="456">
        <v>110</v>
      </c>
      <c r="F82" s="440">
        <v>67</v>
      </c>
      <c r="L82"/>
    </row>
    <row r="83" spans="1:12" ht="29">
      <c r="A83" s="556"/>
      <c r="B83" s="485" t="s">
        <v>209</v>
      </c>
      <c r="C83" s="490" t="s">
        <v>2402</v>
      </c>
      <c r="D83" s="484" t="s">
        <v>171</v>
      </c>
      <c r="E83" s="456">
        <v>99</v>
      </c>
      <c r="F83" s="440">
        <v>62</v>
      </c>
      <c r="L83"/>
    </row>
    <row r="84" spans="1:12" ht="29">
      <c r="A84" s="556"/>
      <c r="B84" s="485" t="s">
        <v>210</v>
      </c>
      <c r="C84" s="490" t="s">
        <v>2403</v>
      </c>
      <c r="D84" s="484" t="s">
        <v>171</v>
      </c>
      <c r="E84" s="456">
        <v>69</v>
      </c>
      <c r="F84" s="440">
        <v>41</v>
      </c>
      <c r="L84"/>
    </row>
    <row r="85" spans="1:12">
      <c r="A85" s="556"/>
      <c r="B85" s="485" t="s">
        <v>211</v>
      </c>
      <c r="C85" s="490" t="s">
        <v>2404</v>
      </c>
      <c r="D85" s="484" t="s">
        <v>171</v>
      </c>
      <c r="E85" s="456">
        <v>69</v>
      </c>
      <c r="F85" s="440">
        <v>41</v>
      </c>
      <c r="L85"/>
    </row>
    <row r="86" spans="1:12">
      <c r="A86" s="556"/>
      <c r="B86" s="485" t="s">
        <v>212</v>
      </c>
      <c r="C86" s="490" t="s">
        <v>2405</v>
      </c>
      <c r="D86" s="484" t="s">
        <v>171</v>
      </c>
      <c r="E86" s="456">
        <v>99</v>
      </c>
      <c r="F86" s="440">
        <v>62</v>
      </c>
      <c r="L86"/>
    </row>
    <row r="87" spans="1:12" ht="29">
      <c r="A87" s="556"/>
      <c r="B87" s="485" t="s">
        <v>213</v>
      </c>
      <c r="C87" s="490" t="s">
        <v>2406</v>
      </c>
      <c r="D87" s="484" t="s">
        <v>171</v>
      </c>
      <c r="E87" s="456">
        <v>129</v>
      </c>
      <c r="F87" s="440">
        <v>79</v>
      </c>
      <c r="L87"/>
    </row>
    <row r="88" spans="1:12" ht="29.5" thickBot="1">
      <c r="A88" s="557"/>
      <c r="B88" s="491" t="s">
        <v>214</v>
      </c>
      <c r="C88" s="492" t="s">
        <v>2407</v>
      </c>
      <c r="D88" s="493" t="s">
        <v>171</v>
      </c>
      <c r="E88" s="460">
        <v>129</v>
      </c>
      <c r="F88" s="447">
        <v>79</v>
      </c>
      <c r="L88"/>
    </row>
    <row r="89" spans="1:12" ht="15" thickBot="1">
      <c r="A89" s="494" t="s">
        <v>2042</v>
      </c>
      <c r="B89" s="495" t="s">
        <v>215</v>
      </c>
      <c r="C89" s="473" t="s">
        <v>2408</v>
      </c>
      <c r="D89" s="496" t="s">
        <v>171</v>
      </c>
      <c r="E89" s="474">
        <v>975</v>
      </c>
      <c r="F89" s="497">
        <v>750</v>
      </c>
      <c r="L89"/>
    </row>
    <row r="90" spans="1:12">
      <c r="A90" s="555" t="s">
        <v>2409</v>
      </c>
      <c r="B90" s="482" t="s">
        <v>229</v>
      </c>
      <c r="C90" s="483" t="s">
        <v>230</v>
      </c>
      <c r="D90" s="489" t="s">
        <v>171</v>
      </c>
      <c r="E90" s="498">
        <v>475</v>
      </c>
      <c r="F90" s="499">
        <v>350</v>
      </c>
      <c r="L90"/>
    </row>
    <row r="91" spans="1:12" ht="15" thickBot="1">
      <c r="A91" s="557"/>
      <c r="B91" s="491" t="s">
        <v>231</v>
      </c>
      <c r="C91" s="500" t="s">
        <v>232</v>
      </c>
      <c r="D91" s="493" t="s">
        <v>171</v>
      </c>
      <c r="E91" s="460">
        <v>449</v>
      </c>
      <c r="F91" s="447">
        <v>320</v>
      </c>
      <c r="L91"/>
    </row>
  </sheetData>
  <mergeCells count="30">
    <mergeCell ref="A78:A80"/>
    <mergeCell ref="A81:A88"/>
    <mergeCell ref="A90:A91"/>
    <mergeCell ref="D52:D55"/>
    <mergeCell ref="D69:D73"/>
    <mergeCell ref="A64:A65"/>
    <mergeCell ref="A67:A68"/>
    <mergeCell ref="D67:D68"/>
    <mergeCell ref="D64:D65"/>
    <mergeCell ref="A69:A73"/>
    <mergeCell ref="A35:A39"/>
    <mergeCell ref="D35:D39"/>
    <mergeCell ref="E35:E39"/>
    <mergeCell ref="A40:A59"/>
    <mergeCell ref="D40:D43"/>
    <mergeCell ref="E40:E43"/>
    <mergeCell ref="D44:D47"/>
    <mergeCell ref="E44:E47"/>
    <mergeCell ref="D48:D51"/>
    <mergeCell ref="E48:E51"/>
    <mergeCell ref="E52:E55"/>
    <mergeCell ref="D56:D59"/>
    <mergeCell ref="E56:E59"/>
    <mergeCell ref="A18:A22"/>
    <mergeCell ref="A27:A30"/>
    <mergeCell ref="D27:D30"/>
    <mergeCell ref="E27:E30"/>
    <mergeCell ref="A31:A34"/>
    <mergeCell ref="D31:D34"/>
    <mergeCell ref="E31:E34"/>
  </mergeCells>
  <hyperlinks>
    <hyperlink ref="E15" r:id="rId1" xr:uid="{4465C582-2D78-4777-AAE2-4C243BA9F67B}"/>
    <hyperlink ref="E17" r:id="rId2" xr:uid="{A80BD54C-8FCD-4D9D-8682-0BB84CF02429}"/>
    <hyperlink ref="E16" r:id="rId3" xr:uid="{05285B27-6333-40ED-B492-CD6F80F26E92}"/>
    <hyperlink ref="D81" r:id="rId4" xr:uid="{3D09004B-2009-40EF-B2E7-DAB7E6470FE3}"/>
    <hyperlink ref="D82" r:id="rId5" xr:uid="{61863635-5905-4164-A123-72FE441E6296}"/>
    <hyperlink ref="D83" r:id="rId6" xr:uid="{1872E05A-2B58-40D3-90EB-AC570767EAE8}"/>
    <hyperlink ref="D84" r:id="rId7" xr:uid="{40DF8F7C-FE46-4143-80B9-DCF36FD8E64F}"/>
    <hyperlink ref="D85" r:id="rId8" xr:uid="{34C86ECB-1ACB-444B-BDAF-37D86ED3EB66}"/>
    <hyperlink ref="D88" r:id="rId9" xr:uid="{1E49D28B-7908-432B-AAF3-2D91E0DAA904}"/>
    <hyperlink ref="D86" r:id="rId10" xr:uid="{BCE3D58A-0AF9-4B92-8761-1148ABED423C}"/>
    <hyperlink ref="D87" r:id="rId11" xr:uid="{142BE24B-48DC-4E30-8CC3-EEECE68E68AC}"/>
    <hyperlink ref="D78" r:id="rId12" xr:uid="{4D622066-7752-4D38-9959-A1391FEE6CFB}"/>
    <hyperlink ref="D79" r:id="rId13" xr:uid="{49F06FAC-0730-4E56-BB0F-965DB59AEB5D}"/>
    <hyperlink ref="D80" r:id="rId14" xr:uid="{F99E0030-4EB8-4946-B270-4E39412DA1CD}"/>
    <hyperlink ref="D89" r:id="rId15" xr:uid="{D0868984-F1D7-46AD-AC7C-457F65F4AB7C}"/>
    <hyperlink ref="D90" r:id="rId16" xr:uid="{2B758875-A7BF-4DB4-AD83-B7305C439AD5}"/>
    <hyperlink ref="D91" r:id="rId17" xr:uid="{661F22B5-7407-4B95-B661-BA6898CDA1CB}"/>
    <hyperlink ref="E40" r:id="rId18" xr:uid="{F7AA6901-3E80-4D35-B4A1-81CA72731A5C}"/>
    <hyperlink ref="E44" r:id="rId19" xr:uid="{8299FB43-E09A-4487-80CB-FA676B635762}"/>
    <hyperlink ref="E48" r:id="rId20" xr:uid="{C059CC3D-EDFB-4808-9A37-2216C8185780}"/>
    <hyperlink ref="E52" r:id="rId21" xr:uid="{CC17F31F-0DD8-46D3-8A3F-DD97004BE2A2}"/>
    <hyperlink ref="E56" r:id="rId22" xr:uid="{63038EEB-E18A-4097-AE17-F1490C181A5E}"/>
    <hyperlink ref="E18" r:id="rId23" xr:uid="{D67E823B-6336-4B51-AEF3-AA3E33D014AE}"/>
    <hyperlink ref="D66" r:id="rId24" xr:uid="{14E02AC0-EF4C-4CA3-9378-094D23689C44}"/>
    <hyperlink ref="E22" r:id="rId25" xr:uid="{509907D1-9A63-4D02-B606-57A98B06F555}"/>
    <hyperlink ref="E21" r:id="rId26" xr:uid="{31D74945-DBE2-4487-BDE5-0C48033C2FF4}"/>
    <hyperlink ref="E20" r:id="rId27" xr:uid="{EF7C365E-D410-4754-9B47-5DC000EB8EA9}"/>
    <hyperlink ref="E19" r:id="rId28" xr:uid="{7657EB0E-20B7-4573-9776-F98563610B86}"/>
  </hyperlinks>
  <pageMargins left="0.7" right="0.7" top="0.75" bottom="0.75" header="0.3" footer="0.3"/>
  <drawing r:id="rId29"/>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69D0F2-32D2-447E-908E-CD711CD7B590}">
  <sheetPr>
    <tabColor rgb="FF0070C0"/>
    <pageSetUpPr fitToPage="1"/>
  </sheetPr>
  <dimension ref="A1:T75"/>
  <sheetViews>
    <sheetView zoomScale="90" zoomScaleNormal="90" workbookViewId="0">
      <selection activeCell="G26" sqref="G26:H26"/>
    </sheetView>
  </sheetViews>
  <sheetFormatPr defaultRowHeight="14.5"/>
  <cols>
    <col min="1" max="1" width="34.54296875" customWidth="1"/>
    <col min="2" max="2" width="103.453125" customWidth="1"/>
    <col min="3" max="3" width="13.453125" customWidth="1"/>
    <col min="4" max="4" width="14.54296875" customWidth="1"/>
    <col min="5" max="5" width="9.453125" bestFit="1" customWidth="1"/>
    <col min="6" max="6" width="15.1796875" bestFit="1" customWidth="1"/>
    <col min="7" max="7" width="21.453125" bestFit="1" customWidth="1"/>
    <col min="8" max="8" width="15.54296875" bestFit="1" customWidth="1"/>
    <col min="11" max="11" width="22" bestFit="1" customWidth="1"/>
    <col min="12" max="12" width="120.453125" bestFit="1" customWidth="1"/>
    <col min="17" max="17" width="14.1796875" customWidth="1"/>
    <col min="18" max="18" width="100.453125" bestFit="1" customWidth="1"/>
    <col min="19" max="19" width="8.54296875" bestFit="1" customWidth="1"/>
    <col min="20" max="20" width="11.54296875" bestFit="1" customWidth="1"/>
    <col min="24" max="24" width="9.1796875" customWidth="1"/>
  </cols>
  <sheetData>
    <row r="1" spans="1:4">
      <c r="A1" s="531"/>
      <c r="B1" s="531"/>
      <c r="C1" s="531"/>
      <c r="D1" s="531"/>
    </row>
    <row r="2" spans="1:4">
      <c r="A2" s="531"/>
      <c r="B2" s="531"/>
      <c r="C2" s="531"/>
      <c r="D2" s="531"/>
    </row>
    <row r="3" spans="1:4">
      <c r="A3" s="531"/>
      <c r="B3" s="531"/>
      <c r="C3" s="531"/>
      <c r="D3" s="531"/>
    </row>
    <row r="4" spans="1:4">
      <c r="A4" s="531"/>
      <c r="B4" s="531"/>
      <c r="C4" s="531"/>
      <c r="D4" s="531"/>
    </row>
    <row r="5" spans="1:4">
      <c r="A5" s="531"/>
      <c r="B5" s="531"/>
      <c r="C5" s="531"/>
      <c r="D5" s="531"/>
    </row>
    <row r="6" spans="1:4">
      <c r="A6" s="531"/>
      <c r="B6" s="531"/>
      <c r="C6" s="531"/>
      <c r="D6" s="531"/>
    </row>
    <row r="7" spans="1:4">
      <c r="A7" s="531"/>
      <c r="B7" s="531"/>
      <c r="C7" s="531"/>
      <c r="D7" s="531"/>
    </row>
    <row r="8" spans="1:4">
      <c r="A8" s="531"/>
      <c r="B8" s="531"/>
      <c r="C8" s="531"/>
      <c r="D8" s="531"/>
    </row>
    <row r="9" spans="1:4">
      <c r="A9" s="531"/>
      <c r="B9" s="531"/>
      <c r="C9" s="531"/>
      <c r="D9" s="531"/>
    </row>
    <row r="10" spans="1:4">
      <c r="A10" s="531"/>
      <c r="B10" s="531"/>
      <c r="C10" s="531"/>
      <c r="D10" s="531"/>
    </row>
    <row r="11" spans="1:4">
      <c r="A11" s="531"/>
      <c r="B11" s="531"/>
      <c r="C11" s="531"/>
      <c r="D11" s="531"/>
    </row>
    <row r="12" spans="1:4" ht="36" customHeight="1">
      <c r="A12" s="113" t="s">
        <v>236</v>
      </c>
      <c r="B12" s="242"/>
      <c r="C12" s="242"/>
      <c r="D12" s="242"/>
    </row>
    <row r="13" spans="1:4" ht="36" customHeight="1">
      <c r="A13" s="123" t="s">
        <v>2312</v>
      </c>
      <c r="B13" s="161"/>
      <c r="C13" s="161"/>
      <c r="D13" s="161"/>
    </row>
    <row r="14" spans="1:4" ht="36" customHeight="1">
      <c r="A14" s="123" t="s">
        <v>2313</v>
      </c>
      <c r="B14" s="161"/>
      <c r="C14" s="161"/>
      <c r="D14" s="161"/>
    </row>
    <row r="15" spans="1:4" ht="36" customHeight="1">
      <c r="A15" s="161" t="s">
        <v>165</v>
      </c>
      <c r="B15" s="161"/>
      <c r="C15" s="161"/>
      <c r="D15" s="161"/>
    </row>
    <row r="16" spans="1:4" ht="18">
      <c r="A16" s="243" t="s">
        <v>237</v>
      </c>
      <c r="B16" s="243"/>
      <c r="C16" s="222"/>
      <c r="D16" s="222"/>
    </row>
    <row r="17" spans="1:20" ht="18">
      <c r="A17" s="560" t="s">
        <v>238</v>
      </c>
      <c r="B17" s="560"/>
      <c r="C17" s="244"/>
      <c r="D17" s="244"/>
      <c r="E17" s="70"/>
      <c r="F17" s="70"/>
      <c r="G17" s="70"/>
      <c r="H17" s="70"/>
    </row>
    <row r="18" spans="1:20" ht="18">
      <c r="A18" s="561" t="s">
        <v>239</v>
      </c>
      <c r="B18" s="561"/>
      <c r="C18" s="245"/>
      <c r="D18" s="245"/>
      <c r="E18" s="70"/>
      <c r="F18" s="70"/>
      <c r="G18" s="70"/>
      <c r="H18" s="70"/>
    </row>
    <row r="19" spans="1:20" ht="40.5" customHeight="1">
      <c r="A19" s="561" t="s">
        <v>240</v>
      </c>
      <c r="B19" s="561"/>
      <c r="C19" s="245"/>
      <c r="D19" s="245"/>
      <c r="E19" s="70"/>
      <c r="F19" s="70"/>
      <c r="G19" s="70"/>
      <c r="H19" s="70"/>
    </row>
    <row r="20" spans="1:20" ht="45" customHeight="1">
      <c r="A20" s="562" t="s">
        <v>241</v>
      </c>
      <c r="B20" s="562"/>
      <c r="C20" s="244"/>
      <c r="D20" s="244"/>
      <c r="E20" s="5"/>
      <c r="F20" s="5"/>
      <c r="G20" s="5"/>
      <c r="H20" s="5"/>
    </row>
    <row r="21" spans="1:20">
      <c r="A21" s="118"/>
      <c r="B21" s="5"/>
      <c r="C21" s="5"/>
      <c r="D21" s="5"/>
      <c r="E21" s="5"/>
      <c r="F21" s="5"/>
      <c r="G21" s="5"/>
      <c r="H21" s="5"/>
    </row>
    <row r="22" spans="1:20" ht="1.5" customHeight="1"/>
    <row r="23" spans="1:20" ht="44.25" customHeight="1">
      <c r="A23" s="19" t="s">
        <v>166</v>
      </c>
      <c r="B23" s="19" t="s">
        <v>167</v>
      </c>
      <c r="C23" s="275" t="s">
        <v>242</v>
      </c>
      <c r="D23" s="275" t="s">
        <v>168</v>
      </c>
      <c r="E23" s="275" t="s">
        <v>243</v>
      </c>
      <c r="F23" s="266" t="s">
        <v>244</v>
      </c>
      <c r="G23" s="266" t="s">
        <v>2241</v>
      </c>
      <c r="H23" s="266" t="s">
        <v>245</v>
      </c>
    </row>
    <row r="25" spans="1:20" ht="16.5" customHeight="1">
      <c r="A25" s="7" t="s">
        <v>246</v>
      </c>
      <c r="B25" s="7"/>
      <c r="C25" s="7"/>
      <c r="D25" s="7"/>
      <c r="E25" s="8"/>
      <c r="F25" s="8"/>
      <c r="G25" s="8"/>
      <c r="H25" s="8"/>
    </row>
    <row r="26" spans="1:20" s="2" customFormat="1" ht="56.25" customHeight="1">
      <c r="A26" s="9" t="s">
        <v>247</v>
      </c>
      <c r="B26" s="95" t="s">
        <v>248</v>
      </c>
      <c r="C26" s="16" t="s">
        <v>171</v>
      </c>
      <c r="D26" s="16" t="s">
        <v>171</v>
      </c>
      <c r="E26" s="96">
        <v>12999</v>
      </c>
      <c r="F26" s="33">
        <v>9100</v>
      </c>
      <c r="G26" s="61" t="s">
        <v>471</v>
      </c>
      <c r="H26" s="61" t="s">
        <v>471</v>
      </c>
      <c r="L26" s="14"/>
      <c r="Q26"/>
      <c r="R26"/>
      <c r="S26"/>
      <c r="T26"/>
    </row>
    <row r="27" spans="1:20" s="2" customFormat="1" ht="48.75" customHeight="1">
      <c r="A27" s="9" t="s">
        <v>249</v>
      </c>
      <c r="B27" s="95" t="s">
        <v>250</v>
      </c>
      <c r="C27" s="16" t="s">
        <v>171</v>
      </c>
      <c r="D27" s="16" t="s">
        <v>171</v>
      </c>
      <c r="E27" s="96">
        <v>11999</v>
      </c>
      <c r="F27" s="33">
        <v>8400</v>
      </c>
      <c r="G27" s="61" t="s">
        <v>471</v>
      </c>
      <c r="H27" s="61" t="s">
        <v>471</v>
      </c>
      <c r="L27" s="14"/>
      <c r="Q27"/>
      <c r="R27"/>
      <c r="S27"/>
      <c r="T27"/>
    </row>
    <row r="28" spans="1:20" s="2" customFormat="1" ht="43.5" customHeight="1">
      <c r="A28" s="9" t="s">
        <v>251</v>
      </c>
      <c r="B28" s="10" t="s">
        <v>252</v>
      </c>
      <c r="C28" s="16" t="s">
        <v>171</v>
      </c>
      <c r="D28" s="16" t="s">
        <v>171</v>
      </c>
      <c r="E28" s="96">
        <v>8499</v>
      </c>
      <c r="F28" s="33">
        <v>5950</v>
      </c>
      <c r="G28" s="61" t="s">
        <v>471</v>
      </c>
      <c r="H28" s="61" t="s">
        <v>471</v>
      </c>
      <c r="Q28"/>
      <c r="R28"/>
      <c r="S28"/>
      <c r="T28"/>
    </row>
    <row r="29" spans="1:20" s="2" customFormat="1" ht="29">
      <c r="A29" s="9" t="s">
        <v>253</v>
      </c>
      <c r="B29" s="10" t="s">
        <v>254</v>
      </c>
      <c r="C29" s="16" t="s">
        <v>171</v>
      </c>
      <c r="D29" s="16" t="s">
        <v>171</v>
      </c>
      <c r="E29" s="96">
        <v>5999</v>
      </c>
      <c r="F29" s="33">
        <v>4200</v>
      </c>
      <c r="G29" s="61" t="s">
        <v>471</v>
      </c>
      <c r="H29" s="61" t="s">
        <v>471</v>
      </c>
      <c r="J29" s="93"/>
      <c r="K29" s="93"/>
    </row>
    <row r="30" spans="1:20" s="2" customFormat="1" ht="43.5">
      <c r="A30" s="9" t="s">
        <v>255</v>
      </c>
      <c r="B30" s="10" t="s">
        <v>256</v>
      </c>
      <c r="C30" s="16" t="s">
        <v>171</v>
      </c>
      <c r="D30" s="16" t="s">
        <v>171</v>
      </c>
      <c r="E30" s="96">
        <v>950</v>
      </c>
      <c r="F30" s="33">
        <v>713</v>
      </c>
      <c r="G30" s="61" t="s">
        <v>471</v>
      </c>
      <c r="H30" s="61" t="s">
        <v>471</v>
      </c>
    </row>
    <row r="32" spans="1:20">
      <c r="A32" s="7" t="s">
        <v>257</v>
      </c>
      <c r="B32" s="7"/>
      <c r="C32" s="7"/>
      <c r="D32" s="7"/>
      <c r="E32" s="15"/>
      <c r="F32" s="15"/>
      <c r="G32" s="15"/>
      <c r="H32" s="15"/>
    </row>
    <row r="33" spans="1:12" ht="43.5">
      <c r="A33" s="9" t="s">
        <v>258</v>
      </c>
      <c r="B33" s="10" t="s">
        <v>259</v>
      </c>
      <c r="C33" s="16" t="s">
        <v>171</v>
      </c>
      <c r="D33" s="16" t="s">
        <v>171</v>
      </c>
      <c r="E33" s="96">
        <v>21999</v>
      </c>
      <c r="F33" s="33">
        <v>15400</v>
      </c>
      <c r="G33" s="61" t="s">
        <v>471</v>
      </c>
      <c r="H33" s="61" t="s">
        <v>471</v>
      </c>
    </row>
    <row r="34" spans="1:12" ht="29">
      <c r="A34" s="9" t="s">
        <v>260</v>
      </c>
      <c r="B34" s="10" t="s">
        <v>261</v>
      </c>
      <c r="C34" s="16" t="s">
        <v>171</v>
      </c>
      <c r="D34" s="16" t="s">
        <v>171</v>
      </c>
      <c r="E34" s="96">
        <v>19999</v>
      </c>
      <c r="F34" s="33">
        <v>14000</v>
      </c>
      <c r="G34" s="61" t="s">
        <v>471</v>
      </c>
      <c r="H34" s="61" t="s">
        <v>471</v>
      </c>
      <c r="L34" s="14"/>
    </row>
    <row r="35" spans="1:12" ht="29">
      <c r="A35" s="9" t="s">
        <v>262</v>
      </c>
      <c r="B35" s="10" t="s">
        <v>263</v>
      </c>
      <c r="C35" s="16" t="s">
        <v>171</v>
      </c>
      <c r="D35" s="16" t="s">
        <v>171</v>
      </c>
      <c r="E35" s="96">
        <v>9999</v>
      </c>
      <c r="F35" s="33">
        <v>7000</v>
      </c>
      <c r="G35" s="61" t="s">
        <v>471</v>
      </c>
      <c r="H35" s="61" t="s">
        <v>471</v>
      </c>
    </row>
    <row r="36" spans="1:12" ht="43.5">
      <c r="A36" s="9" t="s">
        <v>264</v>
      </c>
      <c r="B36" s="10" t="s">
        <v>265</v>
      </c>
      <c r="C36" s="16" t="s">
        <v>171</v>
      </c>
      <c r="D36" s="16" t="s">
        <v>171</v>
      </c>
      <c r="E36" s="96">
        <v>2827.5</v>
      </c>
      <c r="F36" s="33">
        <v>1980</v>
      </c>
      <c r="G36" s="61" t="s">
        <v>471</v>
      </c>
      <c r="H36" s="61" t="s">
        <v>471</v>
      </c>
    </row>
    <row r="39" spans="1:12">
      <c r="A39" s="7" t="s">
        <v>266</v>
      </c>
      <c r="B39" s="7"/>
      <c r="C39" s="7"/>
      <c r="D39" s="7"/>
      <c r="E39" s="8"/>
      <c r="F39" s="8"/>
      <c r="G39" s="8"/>
      <c r="H39" s="8"/>
    </row>
    <row r="40" spans="1:12">
      <c r="A40" s="9" t="s">
        <v>267</v>
      </c>
      <c r="B40" s="10" t="s">
        <v>268</v>
      </c>
      <c r="C40" s="16" t="s">
        <v>171</v>
      </c>
      <c r="D40" s="10"/>
      <c r="E40" s="96">
        <v>1469</v>
      </c>
      <c r="F40" s="33">
        <v>1175.2</v>
      </c>
      <c r="G40" s="61" t="s">
        <v>471</v>
      </c>
      <c r="H40" s="61" t="s">
        <v>471</v>
      </c>
    </row>
    <row r="41" spans="1:12">
      <c r="A41" s="9" t="s">
        <v>269</v>
      </c>
      <c r="B41" s="10" t="s">
        <v>270</v>
      </c>
      <c r="C41" s="10"/>
      <c r="D41" s="10"/>
      <c r="E41" s="96">
        <v>209</v>
      </c>
      <c r="F41" s="33">
        <v>167.20000000000002</v>
      </c>
      <c r="G41" s="61" t="s">
        <v>471</v>
      </c>
      <c r="H41" s="61" t="s">
        <v>471</v>
      </c>
    </row>
    <row r="42" spans="1:12">
      <c r="B42" s="10"/>
    </row>
    <row r="43" spans="1:12">
      <c r="A43" s="7" t="s">
        <v>271</v>
      </c>
      <c r="B43" s="7"/>
      <c r="C43" s="7"/>
      <c r="D43" s="7"/>
      <c r="E43" s="8"/>
      <c r="F43" s="8"/>
      <c r="G43" s="8"/>
      <c r="H43" s="8"/>
    </row>
    <row r="44" spans="1:12">
      <c r="A44" s="9" t="s">
        <v>272</v>
      </c>
      <c r="B44" s="10" t="s">
        <v>273</v>
      </c>
      <c r="C44" s="16" t="s">
        <v>171</v>
      </c>
      <c r="D44" s="10"/>
      <c r="E44" s="96">
        <v>203.15</v>
      </c>
      <c r="F44" s="97">
        <v>145.25649999999999</v>
      </c>
      <c r="G44" s="61" t="s">
        <v>471</v>
      </c>
      <c r="H44" s="61" t="s">
        <v>471</v>
      </c>
    </row>
    <row r="45" spans="1:12">
      <c r="A45" s="9" t="s">
        <v>274</v>
      </c>
      <c r="B45" s="10" t="s">
        <v>275</v>
      </c>
      <c r="C45" s="16" t="s">
        <v>171</v>
      </c>
      <c r="D45" s="10"/>
      <c r="E45" s="96">
        <v>218.75</v>
      </c>
      <c r="F45" s="97">
        <v>157.89500000000001</v>
      </c>
      <c r="G45" s="61" t="s">
        <v>471</v>
      </c>
      <c r="H45" s="61" t="s">
        <v>471</v>
      </c>
    </row>
    <row r="46" spans="1:12">
      <c r="A46" s="9" t="s">
        <v>276</v>
      </c>
      <c r="B46" s="10" t="s">
        <v>277</v>
      </c>
      <c r="C46" s="16" t="s">
        <v>171</v>
      </c>
      <c r="D46" s="10"/>
      <c r="E46" s="96">
        <v>1087</v>
      </c>
      <c r="F46" s="98">
        <v>761.3</v>
      </c>
      <c r="G46" s="61" t="s">
        <v>471</v>
      </c>
      <c r="H46" s="61" t="s">
        <v>471</v>
      </c>
    </row>
    <row r="47" spans="1:12" ht="29">
      <c r="A47" s="9" t="s">
        <v>278</v>
      </c>
      <c r="B47" s="10" t="s">
        <v>279</v>
      </c>
      <c r="C47" s="10"/>
      <c r="D47" s="10"/>
      <c r="E47" s="96">
        <v>3999</v>
      </c>
      <c r="F47" s="33">
        <v>3299</v>
      </c>
      <c r="G47" s="61" t="s">
        <v>471</v>
      </c>
      <c r="H47" s="61" t="s">
        <v>471</v>
      </c>
    </row>
    <row r="48" spans="1:12">
      <c r="A48" s="9" t="s">
        <v>280</v>
      </c>
      <c r="B48" s="10" t="s">
        <v>281</v>
      </c>
      <c r="C48" s="16" t="s">
        <v>171</v>
      </c>
      <c r="D48" s="10"/>
      <c r="E48" s="96">
        <v>199</v>
      </c>
      <c r="F48" s="97">
        <v>134</v>
      </c>
      <c r="G48" s="61" t="s">
        <v>471</v>
      </c>
      <c r="H48" s="61" t="s">
        <v>471</v>
      </c>
    </row>
    <row r="49" spans="1:8">
      <c r="A49" s="9" t="s">
        <v>282</v>
      </c>
      <c r="B49" s="10" t="s">
        <v>283</v>
      </c>
      <c r="C49" s="16" t="s">
        <v>171</v>
      </c>
      <c r="D49" s="10"/>
      <c r="E49" s="96">
        <v>49.99</v>
      </c>
      <c r="F49" s="97">
        <v>41</v>
      </c>
      <c r="G49" s="61" t="s">
        <v>471</v>
      </c>
      <c r="H49" s="61" t="s">
        <v>471</v>
      </c>
    </row>
    <row r="50" spans="1:8">
      <c r="A50" s="9" t="s">
        <v>284</v>
      </c>
      <c r="B50" s="10" t="s">
        <v>285</v>
      </c>
      <c r="C50" s="16" t="s">
        <v>171</v>
      </c>
      <c r="D50" s="10"/>
      <c r="E50" s="96">
        <v>54.99</v>
      </c>
      <c r="F50" s="97">
        <v>46</v>
      </c>
      <c r="G50" s="61" t="s">
        <v>471</v>
      </c>
      <c r="H50" s="61" t="s">
        <v>471</v>
      </c>
    </row>
    <row r="52" spans="1:8">
      <c r="A52" s="563" t="s">
        <v>286</v>
      </c>
      <c r="B52" s="563"/>
      <c r="C52" s="563"/>
      <c r="D52" s="563"/>
    </row>
    <row r="54" spans="1:8">
      <c r="A54" s="2"/>
      <c r="B54" s="2"/>
      <c r="C54" s="2"/>
      <c r="D54" s="2"/>
    </row>
    <row r="55" spans="1:8" ht="50.25" customHeight="1">
      <c r="A55" s="1" t="s">
        <v>166</v>
      </c>
      <c r="B55" s="1" t="s">
        <v>167</v>
      </c>
      <c r="C55" s="1"/>
      <c r="D55" s="1"/>
    </row>
    <row r="56" spans="1:8">
      <c r="A56" s="2"/>
      <c r="B56" s="2"/>
      <c r="C56" s="2"/>
      <c r="D56" s="2"/>
    </row>
    <row r="57" spans="1:8">
      <c r="A57" s="11" t="s">
        <v>287</v>
      </c>
      <c r="B57" s="11"/>
      <c r="C57" s="1" t="s">
        <v>15</v>
      </c>
      <c r="D57" s="191" t="s">
        <v>117</v>
      </c>
    </row>
    <row r="58" spans="1:8">
      <c r="A58" s="46" t="s">
        <v>144</v>
      </c>
      <c r="B58" s="46" t="s">
        <v>145</v>
      </c>
      <c r="C58" s="270">
        <v>195</v>
      </c>
      <c r="D58" s="270">
        <v>150</v>
      </c>
    </row>
    <row r="59" spans="1:8">
      <c r="A59" s="46" t="s">
        <v>146</v>
      </c>
      <c r="B59" s="46" t="s">
        <v>147</v>
      </c>
      <c r="C59" s="270">
        <v>293</v>
      </c>
      <c r="D59" s="270">
        <v>225</v>
      </c>
    </row>
    <row r="60" spans="1:8" ht="29">
      <c r="A60" s="12" t="s">
        <v>148</v>
      </c>
      <c r="B60" s="10" t="s">
        <v>149</v>
      </c>
      <c r="C60" s="270">
        <v>293</v>
      </c>
      <c r="D60" s="270">
        <v>225</v>
      </c>
    </row>
    <row r="61" spans="1:8" ht="29">
      <c r="A61" s="12" t="s">
        <v>150</v>
      </c>
      <c r="B61" s="10" t="s">
        <v>151</v>
      </c>
      <c r="C61" s="270">
        <v>440</v>
      </c>
      <c r="D61" s="270">
        <v>338</v>
      </c>
    </row>
    <row r="62" spans="1:8" ht="44.25" customHeight="1">
      <c r="A62" s="12" t="s">
        <v>152</v>
      </c>
      <c r="B62" s="10" t="s">
        <v>153</v>
      </c>
      <c r="C62" s="270">
        <v>952</v>
      </c>
      <c r="D62" s="270">
        <v>732</v>
      </c>
    </row>
    <row r="63" spans="1:8" ht="44.25" customHeight="1">
      <c r="A63" s="12" t="s">
        <v>154</v>
      </c>
      <c r="B63" s="10" t="s">
        <v>155</v>
      </c>
      <c r="C63" s="270">
        <v>1428</v>
      </c>
      <c r="D63" s="270">
        <v>1098</v>
      </c>
    </row>
    <row r="64" spans="1:8" ht="29">
      <c r="A64" s="12" t="s">
        <v>156</v>
      </c>
      <c r="B64" s="10" t="s">
        <v>157</v>
      </c>
      <c r="C64" s="270">
        <v>2145</v>
      </c>
      <c r="D64" s="270">
        <v>1650</v>
      </c>
    </row>
    <row r="65" spans="1:4" ht="29">
      <c r="A65" s="12" t="s">
        <v>158</v>
      </c>
      <c r="B65" s="10" t="s">
        <v>159</v>
      </c>
      <c r="C65" s="270">
        <v>3218</v>
      </c>
      <c r="D65" s="270">
        <v>2475</v>
      </c>
    </row>
    <row r="67" spans="1:4" ht="185.25" customHeight="1">
      <c r="A67" s="559" t="s">
        <v>288</v>
      </c>
      <c r="B67" s="559"/>
    </row>
    <row r="69" spans="1:4">
      <c r="A69" s="1" t="s">
        <v>166</v>
      </c>
      <c r="B69" s="1" t="s">
        <v>167</v>
      </c>
      <c r="C69" s="6" t="s">
        <v>242</v>
      </c>
      <c r="D69" s="6" t="s">
        <v>168</v>
      </c>
    </row>
    <row r="70" spans="1:4" ht="29">
      <c r="A70" s="9" t="s">
        <v>289</v>
      </c>
      <c r="B70" s="10" t="s">
        <v>290</v>
      </c>
      <c r="C70" s="16" t="s">
        <v>171</v>
      </c>
      <c r="D70" s="16" t="s">
        <v>171</v>
      </c>
    </row>
    <row r="71" spans="1:4" ht="29">
      <c r="A71" s="9" t="s">
        <v>291</v>
      </c>
      <c r="B71" s="10" t="s">
        <v>292</v>
      </c>
      <c r="C71" s="16" t="s">
        <v>171</v>
      </c>
      <c r="D71" s="16" t="s">
        <v>171</v>
      </c>
    </row>
    <row r="72" spans="1:4" ht="29">
      <c r="A72" s="9" t="s">
        <v>293</v>
      </c>
      <c r="B72" s="10" t="s">
        <v>294</v>
      </c>
      <c r="C72" s="16" t="s">
        <v>171</v>
      </c>
      <c r="D72" s="16" t="s">
        <v>171</v>
      </c>
    </row>
    <row r="73" spans="1:4" ht="29">
      <c r="A73" s="9" t="s">
        <v>295</v>
      </c>
      <c r="B73" s="10" t="s">
        <v>296</v>
      </c>
      <c r="C73" s="16" t="s">
        <v>171</v>
      </c>
      <c r="D73" s="16" t="s">
        <v>171</v>
      </c>
    </row>
    <row r="74" spans="1:4" ht="29">
      <c r="A74" s="9" t="s">
        <v>297</v>
      </c>
      <c r="B74" s="10" t="s">
        <v>298</v>
      </c>
      <c r="C74" s="16" t="s">
        <v>171</v>
      </c>
      <c r="D74" s="16" t="s">
        <v>171</v>
      </c>
    </row>
    <row r="75" spans="1:4" ht="29">
      <c r="A75" s="9" t="s">
        <v>299</v>
      </c>
      <c r="B75" s="10" t="s">
        <v>300</v>
      </c>
      <c r="C75" s="16" t="s">
        <v>171</v>
      </c>
      <c r="D75" s="16" t="s">
        <v>171</v>
      </c>
    </row>
  </sheetData>
  <mergeCells count="7">
    <mergeCell ref="A67:B67"/>
    <mergeCell ref="A1:D11"/>
    <mergeCell ref="A17:B17"/>
    <mergeCell ref="A18:B18"/>
    <mergeCell ref="A19:B19"/>
    <mergeCell ref="A20:B20"/>
    <mergeCell ref="A52:D52"/>
  </mergeCells>
  <hyperlinks>
    <hyperlink ref="C33" r:id="rId1" xr:uid="{8845D91F-032F-43E9-AF82-E8D89AB33F44}"/>
    <hyperlink ref="D36" r:id="rId2" xr:uid="{71FE1B74-4F52-416B-8137-A5E25AC1B117}"/>
    <hyperlink ref="D33" r:id="rId3" xr:uid="{BEB6DE44-E864-440B-A484-7293333C4352}"/>
    <hyperlink ref="D34:D35" r:id="rId4" display="Link" xr:uid="{A99CDA3C-02C4-48FF-BE63-A83CB72C5A4C}"/>
    <hyperlink ref="D26" r:id="rId5" xr:uid="{8FB33222-BF25-4176-8FD2-932CB0543D6A}"/>
    <hyperlink ref="D27" r:id="rId6" xr:uid="{54CCDAED-E687-4980-930D-7D744DB2014C}"/>
    <hyperlink ref="D29" r:id="rId7" xr:uid="{C1845472-0291-49C5-8E52-C6277E7B21C1}"/>
    <hyperlink ref="D30" r:id="rId8" xr:uid="{38B1585B-9F9B-43C6-AE3A-BF7ADF56D9FF}"/>
    <hyperlink ref="C40" r:id="rId9" xr:uid="{955A4FC0-D7DF-454B-A1DC-5D8A4C94EF8F}"/>
    <hyperlink ref="C48" r:id="rId10" xr:uid="{018B4D18-BA4C-4F03-BE79-428E68373B1E}"/>
    <hyperlink ref="C49" r:id="rId11" xr:uid="{8B436D4B-5EF2-406E-BA84-21D723656EB9}"/>
    <hyperlink ref="C50" r:id="rId12" xr:uid="{AFD262D0-7C17-4158-8CE5-1A973D90AAF2}"/>
    <hyperlink ref="C44" r:id="rId13" xr:uid="{8F936B2C-7383-4A7E-9083-86444AA95C19}"/>
    <hyperlink ref="C45" r:id="rId14" xr:uid="{CD271BF6-12FF-44BC-8EDD-337E62FA7FA0}"/>
    <hyperlink ref="C46" r:id="rId15" xr:uid="{5F25C714-F33F-40DA-9A01-45C4350BE3E3}"/>
    <hyperlink ref="D70" r:id="rId16" xr:uid="{13A565B9-D622-4F52-910A-958A288F0AB2}"/>
    <hyperlink ref="D71:D75" r:id="rId17" display="Link" xr:uid="{7AC6DC35-ABCD-4A0B-A204-3373B06746E5}"/>
    <hyperlink ref="C70" r:id="rId18" xr:uid="{CA8BBB69-58A0-4794-9685-2E24941F7146}"/>
    <hyperlink ref="C71:C75" r:id="rId19" display="Link" xr:uid="{5062DBA8-4773-4F29-AF9F-0A52D43EF68B}"/>
    <hyperlink ref="D28" r:id="rId20" xr:uid="{1DE5C43F-5371-43C9-8EF9-90CFB6DEE819}"/>
    <hyperlink ref="C34:C36" r:id="rId21" display="Link" xr:uid="{E4D4A1DE-21C9-4C58-9D51-129564BCD825}"/>
    <hyperlink ref="C26" r:id="rId22" xr:uid="{AA241793-4E9A-406D-BCC2-167DD31EBA70}"/>
    <hyperlink ref="C27" r:id="rId23" xr:uid="{0A4512E2-3C34-4614-A358-74467EDD66BB}"/>
    <hyperlink ref="C29" r:id="rId24" xr:uid="{9AB10DA8-4B76-4525-AC58-FEB314307D3B}"/>
    <hyperlink ref="C30" r:id="rId25" xr:uid="{BA17EFE3-5866-4C5A-A603-E8BB79324A6D}"/>
    <hyperlink ref="C28" r:id="rId26" xr:uid="{FE1A055D-F86A-4036-8037-7F39B62E11EC}"/>
  </hyperlinks>
  <pageMargins left="0.31496062992125984" right="0.31496062992125984" top="0.55118110236220474" bottom="0.55118110236220474" header="0.31496062992125984" footer="0.31496062992125984"/>
  <pageSetup paperSize="9" scale="26" fitToWidth="0" orientation="landscape" r:id="rId27"/>
  <drawing r:id="rId28"/>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9D3DE5-00AB-47A1-8E10-45D615F419A8}">
  <sheetPr>
    <tabColor rgb="FF0070C0"/>
    <pageSetUpPr fitToPage="1"/>
  </sheetPr>
  <dimension ref="A6:AL133"/>
  <sheetViews>
    <sheetView zoomScale="70" zoomScaleNormal="70" workbookViewId="0">
      <pane xSplit="1" topLeftCell="B1" activePane="topRight" state="frozen"/>
      <selection activeCell="A108" sqref="A108"/>
      <selection pane="topRight" activeCell="J14" sqref="J14"/>
    </sheetView>
  </sheetViews>
  <sheetFormatPr defaultRowHeight="14.5" outlineLevelCol="1"/>
  <cols>
    <col min="1" max="1" width="44.54296875" customWidth="1"/>
    <col min="2" max="2" width="121.453125" customWidth="1"/>
    <col min="3" max="3" width="16.453125" customWidth="1"/>
    <col min="4" max="4" width="18.1796875" customWidth="1"/>
    <col min="5" max="5" width="12.54296875" style="18" customWidth="1"/>
    <col min="6" max="6" width="17.81640625" customWidth="1"/>
    <col min="7" max="7" width="18.54296875" customWidth="1"/>
    <col min="8" max="10" width="17.81640625" customWidth="1"/>
    <col min="11" max="11" width="20.453125" customWidth="1"/>
    <col min="12" max="12" width="25.81640625" bestFit="1" customWidth="1"/>
    <col min="13" max="13" width="18.453125" customWidth="1"/>
    <col min="14" max="14" width="32.54296875" customWidth="1"/>
    <col min="15" max="15" width="30.54296875" customWidth="1"/>
    <col min="16" max="19" width="12.1796875" customWidth="1" outlineLevel="1"/>
    <col min="20" max="20" width="13.81640625" customWidth="1" outlineLevel="1"/>
    <col min="21" max="21" width="12.1796875" customWidth="1" outlineLevel="1"/>
    <col min="22" max="22" width="14.54296875" customWidth="1" outlineLevel="1"/>
    <col min="23" max="33" width="12.1796875" customWidth="1" outlineLevel="1"/>
  </cols>
  <sheetData>
    <row r="6" spans="1:38" ht="42.75" customHeight="1">
      <c r="A6" s="124" t="s">
        <v>301</v>
      </c>
      <c r="B6" s="51"/>
      <c r="C6" s="51"/>
      <c r="E6"/>
    </row>
    <row r="7" spans="1:38" ht="25.5">
      <c r="A7" s="123" t="s">
        <v>2314</v>
      </c>
      <c r="B7" s="51"/>
      <c r="C7" s="51"/>
      <c r="E7"/>
    </row>
    <row r="8" spans="1:38" ht="31.5" customHeight="1">
      <c r="A8" s="123" t="s">
        <v>2313</v>
      </c>
      <c r="B8" s="51"/>
      <c r="C8" s="51"/>
      <c r="E8"/>
    </row>
    <row r="9" spans="1:38" ht="36" customHeight="1">
      <c r="A9" s="123" t="s">
        <v>165</v>
      </c>
      <c r="B9" s="51"/>
      <c r="C9" s="51"/>
      <c r="E9"/>
    </row>
    <row r="10" spans="1:38" ht="283.5" customHeight="1">
      <c r="A10" s="566" t="s">
        <v>302</v>
      </c>
      <c r="B10" s="525"/>
      <c r="C10" s="525"/>
      <c r="D10" s="525"/>
      <c r="E10" s="525"/>
    </row>
    <row r="11" spans="1:38" ht="21">
      <c r="A11" s="125" t="s">
        <v>303</v>
      </c>
      <c r="F11" s="18"/>
      <c r="G11" s="18"/>
      <c r="H11" s="18"/>
      <c r="I11" s="18"/>
      <c r="J11" s="18"/>
      <c r="K11" s="18"/>
      <c r="L11" s="18"/>
      <c r="M11" s="18"/>
      <c r="N11" s="18"/>
      <c r="P11" s="567" t="s">
        <v>304</v>
      </c>
      <c r="Q11" s="568"/>
      <c r="R11" s="568"/>
      <c r="S11" s="568"/>
      <c r="T11" s="568"/>
      <c r="U11" s="568"/>
      <c r="V11" s="568"/>
      <c r="W11" s="568"/>
      <c r="X11" s="568"/>
      <c r="Y11" s="568"/>
      <c r="Z11" s="568"/>
      <c r="AA11" s="568"/>
      <c r="AB11" s="568"/>
      <c r="AC11" s="568"/>
      <c r="AD11" s="568"/>
      <c r="AE11" s="568"/>
      <c r="AF11" s="568"/>
      <c r="AG11" s="568"/>
    </row>
    <row r="12" spans="1:38" ht="42">
      <c r="F12" s="18"/>
      <c r="G12" s="18"/>
      <c r="H12" s="18"/>
      <c r="I12" s="18"/>
      <c r="J12" s="18"/>
      <c r="K12" s="18"/>
      <c r="L12" s="18"/>
      <c r="M12" s="18"/>
      <c r="N12" s="18"/>
      <c r="P12" s="569" t="s">
        <v>305</v>
      </c>
      <c r="Q12" s="570"/>
      <c r="R12" s="570"/>
      <c r="S12" s="571"/>
      <c r="T12" s="569" t="s">
        <v>306</v>
      </c>
      <c r="U12" s="571"/>
      <c r="V12" s="292" t="s">
        <v>307</v>
      </c>
      <c r="W12" s="572" t="s">
        <v>308</v>
      </c>
      <c r="X12" s="573"/>
      <c r="Y12" s="572" t="s">
        <v>309</v>
      </c>
      <c r="Z12" s="573"/>
      <c r="AA12" s="292" t="s">
        <v>310</v>
      </c>
      <c r="AB12" s="292" t="s">
        <v>311</v>
      </c>
      <c r="AC12" s="572" t="s">
        <v>312</v>
      </c>
      <c r="AD12" s="574"/>
      <c r="AE12" s="573"/>
      <c r="AF12" s="572" t="s">
        <v>313</v>
      </c>
      <c r="AG12" s="573"/>
    </row>
    <row r="13" spans="1:38" ht="285" customHeight="1">
      <c r="A13" s="292" t="s">
        <v>166</v>
      </c>
      <c r="B13" s="292" t="s">
        <v>167</v>
      </c>
      <c r="C13" s="291" t="s">
        <v>314</v>
      </c>
      <c r="D13" s="291" t="s">
        <v>242</v>
      </c>
      <c r="E13" s="291" t="s">
        <v>15</v>
      </c>
      <c r="F13" s="292" t="s">
        <v>321</v>
      </c>
      <c r="G13" s="292" t="s">
        <v>2258</v>
      </c>
      <c r="H13" s="292" t="s">
        <v>2415</v>
      </c>
      <c r="I13" s="292" t="s">
        <v>2415</v>
      </c>
      <c r="J13" s="292" t="s">
        <v>2415</v>
      </c>
      <c r="K13" s="292" t="s">
        <v>316</v>
      </c>
      <c r="L13" s="292" t="s">
        <v>317</v>
      </c>
      <c r="M13" s="292" t="s">
        <v>318</v>
      </c>
      <c r="N13" s="292" t="s">
        <v>319</v>
      </c>
      <c r="O13" s="292" t="s">
        <v>320</v>
      </c>
      <c r="P13" s="292" t="s">
        <v>323</v>
      </c>
      <c r="Q13" s="292" t="s">
        <v>324</v>
      </c>
      <c r="R13" s="292" t="s">
        <v>325</v>
      </c>
      <c r="S13" s="292" t="s">
        <v>326</v>
      </c>
      <c r="T13" s="292" t="s">
        <v>327</v>
      </c>
      <c r="U13" s="292" t="s">
        <v>328</v>
      </c>
      <c r="V13" s="292" t="s">
        <v>329</v>
      </c>
      <c r="W13" s="292" t="s">
        <v>330</v>
      </c>
      <c r="X13" s="292" t="s">
        <v>331</v>
      </c>
      <c r="Y13" s="292" t="s">
        <v>332</v>
      </c>
      <c r="Z13" s="292" t="s">
        <v>333</v>
      </c>
      <c r="AA13" s="292" t="s">
        <v>334</v>
      </c>
      <c r="AB13" s="292" t="s">
        <v>335</v>
      </c>
      <c r="AC13" s="292" t="s">
        <v>336</v>
      </c>
      <c r="AD13" s="292" t="s">
        <v>337</v>
      </c>
      <c r="AE13" s="292" t="s">
        <v>338</v>
      </c>
      <c r="AF13" s="292" t="s">
        <v>339</v>
      </c>
      <c r="AG13" s="292" t="s">
        <v>340</v>
      </c>
      <c r="AH13" s="293"/>
      <c r="AL13" s="415"/>
    </row>
    <row r="14" spans="1:38" ht="23.5">
      <c r="A14" s="564" t="s">
        <v>341</v>
      </c>
      <c r="B14" s="565"/>
      <c r="C14" s="55"/>
      <c r="D14" s="55"/>
      <c r="E14" s="55"/>
      <c r="F14" s="55"/>
      <c r="G14" s="55"/>
      <c r="H14" s="55"/>
      <c r="I14" s="55"/>
      <c r="J14" s="55"/>
      <c r="K14" s="55"/>
      <c r="L14" s="55"/>
      <c r="M14" s="57"/>
      <c r="N14" s="55"/>
      <c r="O14" s="55"/>
      <c r="P14" s="55"/>
      <c r="Q14" s="55"/>
      <c r="R14" s="55"/>
      <c r="S14" s="55"/>
      <c r="T14" s="55"/>
      <c r="U14" s="55"/>
      <c r="V14" s="55"/>
      <c r="W14" s="55"/>
      <c r="X14" s="55"/>
      <c r="Y14" s="55"/>
      <c r="Z14" s="55"/>
      <c r="AA14" s="55"/>
      <c r="AB14" s="55"/>
      <c r="AC14" s="55"/>
      <c r="AD14" s="55"/>
      <c r="AE14" s="55"/>
      <c r="AF14" s="55"/>
      <c r="AG14" s="55"/>
    </row>
    <row r="15" spans="1:38" ht="26">
      <c r="A15" s="25" t="s">
        <v>342</v>
      </c>
      <c r="B15" s="23" t="s">
        <v>343</v>
      </c>
      <c r="C15" s="23"/>
      <c r="D15" s="21" t="s">
        <v>171</v>
      </c>
      <c r="E15" s="61">
        <v>5591</v>
      </c>
      <c r="F15" s="135">
        <v>5189.712835889748</v>
      </c>
      <c r="G15" s="280">
        <v>0.19358620880628979</v>
      </c>
      <c r="H15" s="61" t="s">
        <v>471</v>
      </c>
      <c r="I15" s="61" t="s">
        <v>471</v>
      </c>
      <c r="J15" s="61" t="s">
        <v>471</v>
      </c>
      <c r="K15" s="61" t="s">
        <v>471</v>
      </c>
      <c r="L15" s="61" t="s">
        <v>471</v>
      </c>
      <c r="M15" s="61" t="s">
        <v>471</v>
      </c>
      <c r="N15" s="61" t="s">
        <v>471</v>
      </c>
      <c r="O15" s="61" t="s">
        <v>471</v>
      </c>
      <c r="P15" s="193"/>
      <c r="Q15" s="193"/>
      <c r="R15" s="193"/>
      <c r="S15" s="193"/>
      <c r="T15" s="193" t="s">
        <v>344</v>
      </c>
      <c r="U15" s="193"/>
      <c r="V15" s="193" t="s">
        <v>344</v>
      </c>
      <c r="W15" s="193" t="s">
        <v>344</v>
      </c>
      <c r="X15" s="193"/>
      <c r="Y15" s="193" t="s">
        <v>344</v>
      </c>
      <c r="Z15" s="193"/>
      <c r="AA15" s="193"/>
      <c r="AB15" s="193"/>
      <c r="AC15" s="193"/>
      <c r="AD15" s="193"/>
      <c r="AE15" s="193"/>
      <c r="AF15" s="193"/>
      <c r="AG15" s="135"/>
    </row>
    <row r="16" spans="1:38" ht="26">
      <c r="A16" s="25" t="s">
        <v>345</v>
      </c>
      <c r="B16" s="23" t="s">
        <v>346</v>
      </c>
      <c r="C16" s="23"/>
      <c r="D16" s="21" t="s">
        <v>171</v>
      </c>
      <c r="E16" s="61">
        <v>3494</v>
      </c>
      <c r="F16" s="135">
        <v>2883.1737977165267</v>
      </c>
      <c r="G16" s="280">
        <v>5.2631578947368418E-2</v>
      </c>
      <c r="H16" s="61" t="s">
        <v>471</v>
      </c>
      <c r="I16" s="61" t="s">
        <v>471</v>
      </c>
      <c r="J16" s="61" t="s">
        <v>471</v>
      </c>
      <c r="K16" s="61" t="s">
        <v>471</v>
      </c>
      <c r="L16" s="61" t="s">
        <v>471</v>
      </c>
      <c r="M16" s="61" t="s">
        <v>471</v>
      </c>
      <c r="N16" s="61" t="s">
        <v>471</v>
      </c>
      <c r="O16" s="61" t="s">
        <v>471</v>
      </c>
      <c r="P16" s="193"/>
      <c r="Q16" s="193"/>
      <c r="R16" s="193"/>
      <c r="S16" s="193"/>
      <c r="T16" s="193" t="s">
        <v>344</v>
      </c>
      <c r="U16" s="193"/>
      <c r="V16" s="193" t="s">
        <v>344</v>
      </c>
      <c r="W16" s="193" t="s">
        <v>344</v>
      </c>
      <c r="X16" s="193"/>
      <c r="Y16" s="193" t="s">
        <v>344</v>
      </c>
      <c r="Z16" s="193"/>
      <c r="AA16" s="193"/>
      <c r="AB16" s="193"/>
      <c r="AC16" s="193"/>
      <c r="AD16" s="193"/>
      <c r="AE16" s="193"/>
      <c r="AF16" s="193"/>
      <c r="AG16" s="135"/>
    </row>
    <row r="17" spans="1:35" ht="29">
      <c r="A17" s="25" t="s">
        <v>347</v>
      </c>
      <c r="B17" s="23" t="s">
        <v>348</v>
      </c>
      <c r="C17" s="23"/>
      <c r="D17" s="21" t="s">
        <v>171</v>
      </c>
      <c r="E17" s="61">
        <v>3461</v>
      </c>
      <c r="F17" s="135">
        <v>2692.1739130434785</v>
      </c>
      <c r="G17" s="280">
        <v>5.2631578947368446E-2</v>
      </c>
      <c r="H17" s="61" t="s">
        <v>471</v>
      </c>
      <c r="I17" s="61" t="s">
        <v>471</v>
      </c>
      <c r="J17" s="61" t="s">
        <v>471</v>
      </c>
      <c r="K17" s="61" t="s">
        <v>471</v>
      </c>
      <c r="L17" s="61" t="s">
        <v>471</v>
      </c>
      <c r="M17" s="61" t="s">
        <v>471</v>
      </c>
      <c r="N17" s="61" t="s">
        <v>471</v>
      </c>
      <c r="O17" s="61" t="s">
        <v>471</v>
      </c>
      <c r="P17" s="193"/>
      <c r="Q17" s="193"/>
      <c r="R17" s="193"/>
      <c r="S17" s="193"/>
      <c r="T17" s="193" t="s">
        <v>344</v>
      </c>
      <c r="U17" s="193"/>
      <c r="V17" s="193" t="s">
        <v>344</v>
      </c>
      <c r="W17" s="193" t="s">
        <v>344</v>
      </c>
      <c r="X17" s="193"/>
      <c r="Y17" s="193" t="s">
        <v>344</v>
      </c>
      <c r="Z17" s="193"/>
      <c r="AA17" s="193"/>
      <c r="AB17" s="193"/>
      <c r="AC17" s="193"/>
      <c r="AD17" s="193"/>
      <c r="AE17" s="193"/>
      <c r="AF17" s="193" t="s">
        <v>344</v>
      </c>
      <c r="AG17" s="193" t="s">
        <v>344</v>
      </c>
    </row>
    <row r="18" spans="1:35" ht="29">
      <c r="A18" s="25" t="s">
        <v>349</v>
      </c>
      <c r="B18" s="23" t="s">
        <v>350</v>
      </c>
      <c r="C18" s="23"/>
      <c r="D18" s="21" t="s">
        <v>171</v>
      </c>
      <c r="E18" s="61">
        <v>1598</v>
      </c>
      <c r="F18" s="135">
        <v>1242.2360248447208</v>
      </c>
      <c r="G18" s="280">
        <v>5.2631578947368564E-2</v>
      </c>
      <c r="H18" s="61" t="s">
        <v>471</v>
      </c>
      <c r="I18" s="61" t="s">
        <v>471</v>
      </c>
      <c r="J18" s="61" t="s">
        <v>471</v>
      </c>
      <c r="K18" s="61" t="s">
        <v>471</v>
      </c>
      <c r="L18" s="61" t="s">
        <v>471</v>
      </c>
      <c r="M18" s="61" t="s">
        <v>471</v>
      </c>
      <c r="N18" s="61" t="s">
        <v>471</v>
      </c>
      <c r="O18" s="61" t="s">
        <v>471</v>
      </c>
      <c r="P18" s="193"/>
      <c r="Q18" s="193"/>
      <c r="R18" s="193"/>
      <c r="S18" s="193"/>
      <c r="T18" s="193" t="s">
        <v>344</v>
      </c>
      <c r="U18" s="193"/>
      <c r="V18" s="193" t="s">
        <v>344</v>
      </c>
      <c r="W18" s="193" t="s">
        <v>344</v>
      </c>
      <c r="X18" s="193"/>
      <c r="Y18" s="193" t="s">
        <v>344</v>
      </c>
      <c r="Z18" s="193"/>
      <c r="AA18" s="193"/>
      <c r="AB18" s="193"/>
      <c r="AC18" s="193" t="s">
        <v>344</v>
      </c>
      <c r="AD18" s="193" t="s">
        <v>344</v>
      </c>
      <c r="AE18" s="193" t="s">
        <v>344</v>
      </c>
      <c r="AF18" s="193" t="s">
        <v>344</v>
      </c>
      <c r="AG18" s="193" t="s">
        <v>344</v>
      </c>
    </row>
    <row r="19" spans="1:35" ht="29">
      <c r="A19" s="25" t="s">
        <v>351</v>
      </c>
      <c r="B19" s="23" t="s">
        <v>352</v>
      </c>
      <c r="C19" s="23"/>
      <c r="D19" s="21" t="s">
        <v>171</v>
      </c>
      <c r="E19" s="61">
        <v>1328</v>
      </c>
      <c r="F19" s="135">
        <v>1032.608695652174</v>
      </c>
      <c r="G19" s="280">
        <v>5.2631578947368467E-2</v>
      </c>
      <c r="H19" s="61" t="s">
        <v>471</v>
      </c>
      <c r="I19" s="61" t="s">
        <v>471</v>
      </c>
      <c r="J19" s="61" t="s">
        <v>471</v>
      </c>
      <c r="K19" s="61" t="s">
        <v>471</v>
      </c>
      <c r="L19" s="61" t="s">
        <v>471</v>
      </c>
      <c r="M19" s="61" t="s">
        <v>471</v>
      </c>
      <c r="N19" s="61" t="s">
        <v>471</v>
      </c>
      <c r="O19" s="61" t="s">
        <v>471</v>
      </c>
      <c r="P19" s="193"/>
      <c r="Q19" s="193"/>
      <c r="R19" s="193"/>
      <c r="S19" s="193"/>
      <c r="T19" s="193" t="s">
        <v>344</v>
      </c>
      <c r="U19" s="193"/>
      <c r="V19" s="193" t="s">
        <v>344</v>
      </c>
      <c r="W19" s="193" t="s">
        <v>344</v>
      </c>
      <c r="X19" s="193"/>
      <c r="Y19" s="193" t="s">
        <v>344</v>
      </c>
      <c r="Z19" s="193"/>
      <c r="AA19" s="193"/>
      <c r="AB19" s="193"/>
      <c r="AC19" s="193" t="s">
        <v>344</v>
      </c>
      <c r="AD19" s="193" t="s">
        <v>344</v>
      </c>
      <c r="AE19" s="193" t="s">
        <v>344</v>
      </c>
      <c r="AF19" s="193" t="s">
        <v>344</v>
      </c>
      <c r="AG19" s="193" t="s">
        <v>344</v>
      </c>
    </row>
    <row r="20" spans="1:35" ht="29">
      <c r="A20" s="25" t="s">
        <v>353</v>
      </c>
      <c r="B20" s="23" t="s">
        <v>354</v>
      </c>
      <c r="C20" s="414"/>
      <c r="D20" s="21" t="s">
        <v>171</v>
      </c>
      <c r="E20" s="61">
        <v>951</v>
      </c>
      <c r="F20" s="135">
        <v>739.13043478260875</v>
      </c>
      <c r="G20" s="280">
        <v>5.2631578947368508E-2</v>
      </c>
      <c r="H20" s="61" t="s">
        <v>471</v>
      </c>
      <c r="I20" s="61" t="s">
        <v>471</v>
      </c>
      <c r="J20" s="61" t="s">
        <v>471</v>
      </c>
      <c r="K20" s="61" t="s">
        <v>471</v>
      </c>
      <c r="L20" s="61" t="s">
        <v>471</v>
      </c>
      <c r="M20" s="61" t="s">
        <v>471</v>
      </c>
      <c r="N20" s="61" t="s">
        <v>471</v>
      </c>
      <c r="O20" s="61" t="s">
        <v>471</v>
      </c>
      <c r="P20" s="193"/>
      <c r="Q20" s="193"/>
      <c r="R20" s="193"/>
      <c r="S20" s="193"/>
      <c r="T20" s="193" t="s">
        <v>344</v>
      </c>
      <c r="U20" s="193"/>
      <c r="V20" s="193" t="s">
        <v>344</v>
      </c>
      <c r="W20" s="193" t="s">
        <v>344</v>
      </c>
      <c r="X20" s="193"/>
      <c r="Y20" s="193" t="s">
        <v>344</v>
      </c>
      <c r="Z20" s="193"/>
      <c r="AA20" s="193"/>
      <c r="AB20" s="193"/>
      <c r="AC20" s="193" t="s">
        <v>344</v>
      </c>
      <c r="AD20" s="193" t="s">
        <v>344</v>
      </c>
      <c r="AE20" s="193" t="s">
        <v>344</v>
      </c>
      <c r="AF20" s="193" t="s">
        <v>344</v>
      </c>
      <c r="AG20" s="193" t="s">
        <v>344</v>
      </c>
    </row>
    <row r="21" spans="1:35" ht="29">
      <c r="A21" s="25" t="s">
        <v>355</v>
      </c>
      <c r="B21" s="23" t="s">
        <v>356</v>
      </c>
      <c r="C21" s="414"/>
      <c r="D21" s="21" t="s">
        <v>171</v>
      </c>
      <c r="E21" s="61">
        <v>643</v>
      </c>
      <c r="F21" s="135">
        <v>500.00000000000006</v>
      </c>
      <c r="G21" s="280">
        <v>5.2631578947368418E-2</v>
      </c>
      <c r="H21" s="61" t="s">
        <v>471</v>
      </c>
      <c r="I21" s="61" t="s">
        <v>471</v>
      </c>
      <c r="J21" s="61" t="s">
        <v>471</v>
      </c>
      <c r="K21" s="61" t="s">
        <v>471</v>
      </c>
      <c r="L21" s="61" t="s">
        <v>471</v>
      </c>
      <c r="M21" s="61" t="s">
        <v>471</v>
      </c>
      <c r="N21" s="61" t="s">
        <v>471</v>
      </c>
      <c r="O21" s="61" t="s">
        <v>471</v>
      </c>
      <c r="P21" s="193"/>
      <c r="Q21" s="193"/>
      <c r="R21" s="193"/>
      <c r="S21" s="193"/>
      <c r="T21" s="193" t="s">
        <v>344</v>
      </c>
      <c r="U21" s="193"/>
      <c r="V21" s="193" t="s">
        <v>344</v>
      </c>
      <c r="W21" s="193" t="s">
        <v>344</v>
      </c>
      <c r="X21" s="193"/>
      <c r="Y21" s="193" t="s">
        <v>344</v>
      </c>
      <c r="Z21" s="193"/>
      <c r="AA21" s="193"/>
      <c r="AB21" s="193"/>
      <c r="AC21" s="193" t="s">
        <v>344</v>
      </c>
      <c r="AD21" s="193"/>
      <c r="AE21" s="193" t="s">
        <v>344</v>
      </c>
      <c r="AF21" s="193"/>
      <c r="AG21" s="193" t="s">
        <v>344</v>
      </c>
    </row>
    <row r="22" spans="1:35" ht="29">
      <c r="A22" s="25" t="s">
        <v>357</v>
      </c>
      <c r="B22" s="23" t="s">
        <v>358</v>
      </c>
      <c r="C22" s="23"/>
      <c r="D22" s="21" t="s">
        <v>171</v>
      </c>
      <c r="E22" s="61">
        <v>511</v>
      </c>
      <c r="F22" s="135">
        <v>396.73913043478262</v>
      </c>
      <c r="G22" s="280">
        <v>5.2631578947368404E-2</v>
      </c>
      <c r="H22" s="61" t="s">
        <v>471</v>
      </c>
      <c r="I22" s="61" t="s">
        <v>471</v>
      </c>
      <c r="J22" s="61" t="s">
        <v>471</v>
      </c>
      <c r="K22" s="61" t="s">
        <v>471</v>
      </c>
      <c r="L22" s="61" t="s">
        <v>471</v>
      </c>
      <c r="M22" s="61" t="s">
        <v>471</v>
      </c>
      <c r="N22" s="61" t="s">
        <v>471</v>
      </c>
      <c r="O22" s="61" t="s">
        <v>471</v>
      </c>
      <c r="P22" s="193"/>
      <c r="Q22" s="193"/>
      <c r="R22" s="193"/>
      <c r="S22" s="193"/>
      <c r="T22" s="193" t="s">
        <v>344</v>
      </c>
      <c r="U22" s="193"/>
      <c r="V22" s="193" t="s">
        <v>344</v>
      </c>
      <c r="W22" s="193" t="s">
        <v>344</v>
      </c>
      <c r="X22" s="193"/>
      <c r="Y22" s="193" t="s">
        <v>344</v>
      </c>
      <c r="Z22" s="193"/>
      <c r="AA22" s="193"/>
      <c r="AB22" s="193"/>
      <c r="AC22" s="193" t="s">
        <v>344</v>
      </c>
      <c r="AD22" s="193"/>
      <c r="AE22" s="193" t="s">
        <v>344</v>
      </c>
      <c r="AF22" s="193"/>
      <c r="AG22" s="193" t="s">
        <v>344</v>
      </c>
    </row>
    <row r="23" spans="1:35" ht="43.5">
      <c r="A23" s="25" t="s">
        <v>359</v>
      </c>
      <c r="B23" s="23" t="s">
        <v>360</v>
      </c>
      <c r="C23" s="21" t="s">
        <v>171</v>
      </c>
      <c r="D23" s="21" t="s">
        <v>171</v>
      </c>
      <c r="E23" s="61">
        <v>569</v>
      </c>
      <c r="F23" s="135">
        <v>415.17702687117981</v>
      </c>
      <c r="G23" s="280">
        <v>0</v>
      </c>
      <c r="H23" s="61" t="s">
        <v>471</v>
      </c>
      <c r="I23" s="61" t="s">
        <v>471</v>
      </c>
      <c r="J23" s="61" t="s">
        <v>471</v>
      </c>
      <c r="K23" s="61" t="s">
        <v>471</v>
      </c>
      <c r="L23" s="61" t="s">
        <v>471</v>
      </c>
      <c r="M23" s="61" t="s">
        <v>471</v>
      </c>
      <c r="N23" s="61" t="s">
        <v>471</v>
      </c>
      <c r="O23" s="61" t="s">
        <v>471</v>
      </c>
      <c r="P23" s="193"/>
      <c r="Q23" s="193"/>
      <c r="R23" s="193"/>
      <c r="S23" s="193"/>
      <c r="T23" s="193"/>
      <c r="U23" s="193"/>
      <c r="V23" s="193"/>
      <c r="W23" s="193"/>
      <c r="X23" s="193"/>
      <c r="Y23" s="193"/>
      <c r="Z23" s="193"/>
      <c r="AA23" s="193"/>
      <c r="AB23" s="193"/>
      <c r="AC23" s="193"/>
      <c r="AD23" s="193"/>
      <c r="AE23" s="193"/>
      <c r="AF23" s="193"/>
      <c r="AG23" s="193"/>
    </row>
    <row r="24" spans="1:35" ht="43.5">
      <c r="A24" s="25" t="s">
        <v>361</v>
      </c>
      <c r="B24" s="23" t="s">
        <v>362</v>
      </c>
      <c r="C24" s="21" t="s">
        <v>171</v>
      </c>
      <c r="D24" s="21" t="s">
        <v>171</v>
      </c>
      <c r="E24" s="61">
        <v>709</v>
      </c>
      <c r="F24" s="135">
        <v>500.00000000000006</v>
      </c>
      <c r="G24" s="280">
        <v>0</v>
      </c>
      <c r="H24" s="61" t="s">
        <v>471</v>
      </c>
      <c r="I24" s="61" t="s">
        <v>471</v>
      </c>
      <c r="J24" s="61" t="s">
        <v>471</v>
      </c>
      <c r="K24" s="61" t="s">
        <v>471</v>
      </c>
      <c r="L24" s="61" t="s">
        <v>471</v>
      </c>
      <c r="M24" s="61" t="s">
        <v>471</v>
      </c>
      <c r="N24" s="61" t="s">
        <v>471</v>
      </c>
      <c r="O24" s="61" t="s">
        <v>471</v>
      </c>
      <c r="P24" s="193"/>
      <c r="Q24" s="193"/>
      <c r="R24" s="193"/>
      <c r="S24" s="193"/>
      <c r="T24" s="193"/>
      <c r="U24" s="193"/>
      <c r="V24" s="193"/>
      <c r="W24" s="193"/>
      <c r="X24" s="193"/>
      <c r="Y24" s="193"/>
      <c r="Z24" s="193"/>
      <c r="AA24" s="193"/>
      <c r="AB24" s="193"/>
      <c r="AC24" s="193"/>
      <c r="AD24" s="193"/>
      <c r="AE24" s="193"/>
      <c r="AF24" s="193"/>
      <c r="AG24" s="193"/>
    </row>
    <row r="25" spans="1:35" ht="43.5">
      <c r="A25" s="25" t="s">
        <v>363</v>
      </c>
      <c r="B25" s="23" t="s">
        <v>364</v>
      </c>
      <c r="C25" s="21" t="s">
        <v>171</v>
      </c>
      <c r="D25" s="21" t="s">
        <v>171</v>
      </c>
      <c r="E25" s="61">
        <v>709</v>
      </c>
      <c r="F25" s="135">
        <v>518.97128358897487</v>
      </c>
      <c r="G25" s="280">
        <v>0</v>
      </c>
      <c r="H25" s="61" t="s">
        <v>471</v>
      </c>
      <c r="I25" s="61" t="s">
        <v>471</v>
      </c>
      <c r="J25" s="61" t="s">
        <v>471</v>
      </c>
      <c r="K25" s="61" t="s">
        <v>471</v>
      </c>
      <c r="L25" s="61" t="s">
        <v>471</v>
      </c>
      <c r="M25" s="61" t="s">
        <v>471</v>
      </c>
      <c r="N25" s="61" t="s">
        <v>471</v>
      </c>
      <c r="O25" s="61" t="s">
        <v>471</v>
      </c>
      <c r="P25" s="193"/>
      <c r="Q25" s="193"/>
      <c r="R25" s="193"/>
      <c r="S25" s="193"/>
      <c r="T25" s="193"/>
      <c r="U25" s="193"/>
      <c r="V25" s="193"/>
      <c r="W25" s="193"/>
      <c r="X25" s="193"/>
      <c r="Y25" s="193"/>
      <c r="Z25" s="193"/>
      <c r="AA25" s="193"/>
      <c r="AB25" s="193"/>
      <c r="AC25" s="193"/>
      <c r="AD25" s="193"/>
      <c r="AE25" s="193"/>
      <c r="AF25" s="193"/>
      <c r="AG25" s="193"/>
    </row>
    <row r="26" spans="1:35" ht="43.5">
      <c r="A26" s="25" t="s">
        <v>365</v>
      </c>
      <c r="B26" s="23" t="s">
        <v>366</v>
      </c>
      <c r="C26" s="21" t="s">
        <v>171</v>
      </c>
      <c r="D26" s="21" t="s">
        <v>171</v>
      </c>
      <c r="E26" s="61">
        <v>1059</v>
      </c>
      <c r="F26" s="135">
        <v>749.62518740629707</v>
      </c>
      <c r="G26" s="280">
        <v>0</v>
      </c>
      <c r="H26" s="61" t="s">
        <v>471</v>
      </c>
      <c r="I26" s="61" t="s">
        <v>471</v>
      </c>
      <c r="J26" s="61" t="s">
        <v>471</v>
      </c>
      <c r="K26" s="61" t="s">
        <v>471</v>
      </c>
      <c r="L26" s="61" t="s">
        <v>471</v>
      </c>
      <c r="M26" s="61" t="s">
        <v>471</v>
      </c>
      <c r="N26" s="61" t="s">
        <v>471</v>
      </c>
      <c r="O26" s="61" t="s">
        <v>471</v>
      </c>
      <c r="P26" s="193"/>
      <c r="Q26" s="193"/>
      <c r="R26" s="193"/>
      <c r="S26" s="193"/>
      <c r="T26" s="193"/>
      <c r="U26" s="193"/>
      <c r="V26" s="193"/>
      <c r="W26" s="193"/>
      <c r="X26" s="193"/>
      <c r="Y26" s="193"/>
      <c r="Z26" s="193"/>
      <c r="AA26" s="193"/>
      <c r="AB26" s="193"/>
      <c r="AC26" s="193"/>
      <c r="AD26" s="193"/>
      <c r="AE26" s="193"/>
      <c r="AF26" s="193"/>
      <c r="AG26" s="193"/>
    </row>
    <row r="27" spans="1:35" ht="43.5">
      <c r="A27" s="25" t="s">
        <v>367</v>
      </c>
      <c r="B27" s="23" t="s">
        <v>368</v>
      </c>
      <c r="C27" s="21" t="s">
        <v>171</v>
      </c>
      <c r="D27" s="21" t="s">
        <v>171</v>
      </c>
      <c r="E27" s="61">
        <v>1479</v>
      </c>
      <c r="F27" s="135">
        <v>1037.9425671779497</v>
      </c>
      <c r="G27" s="280">
        <v>0</v>
      </c>
      <c r="H27" s="61" t="s">
        <v>471</v>
      </c>
      <c r="I27" s="61" t="s">
        <v>471</v>
      </c>
      <c r="J27" s="61" t="s">
        <v>471</v>
      </c>
      <c r="K27" s="61" t="s">
        <v>471</v>
      </c>
      <c r="L27" s="61" t="s">
        <v>471</v>
      </c>
      <c r="M27" s="61" t="s">
        <v>471</v>
      </c>
      <c r="N27" s="61" t="s">
        <v>471</v>
      </c>
      <c r="O27" s="61" t="s">
        <v>471</v>
      </c>
      <c r="P27" s="193"/>
      <c r="Q27" s="193"/>
      <c r="R27" s="193"/>
      <c r="S27" s="193"/>
      <c r="T27" s="193"/>
      <c r="U27" s="193"/>
      <c r="V27" s="193"/>
      <c r="W27" s="193"/>
      <c r="X27" s="193"/>
      <c r="Y27" s="193"/>
      <c r="Z27" s="193"/>
      <c r="AA27" s="193"/>
      <c r="AB27" s="193"/>
      <c r="AC27" s="193"/>
      <c r="AD27" s="193"/>
      <c r="AE27" s="193"/>
      <c r="AF27" s="193"/>
      <c r="AG27" s="193"/>
    </row>
    <row r="28" spans="1:35" ht="43.5">
      <c r="A28" s="25" t="s">
        <v>369</v>
      </c>
      <c r="B28" s="23" t="s">
        <v>370</v>
      </c>
      <c r="C28" s="21" t="s">
        <v>171</v>
      </c>
      <c r="D28" s="21" t="s">
        <v>171</v>
      </c>
      <c r="E28" s="61">
        <v>1769</v>
      </c>
      <c r="F28" s="135">
        <v>1303.6959780979078</v>
      </c>
      <c r="G28" s="280">
        <v>0</v>
      </c>
      <c r="H28" s="61" t="s">
        <v>471</v>
      </c>
      <c r="I28" s="61" t="s">
        <v>471</v>
      </c>
      <c r="J28" s="61" t="s">
        <v>471</v>
      </c>
      <c r="K28" s="61" t="s">
        <v>471</v>
      </c>
      <c r="L28" s="61" t="s">
        <v>471</v>
      </c>
      <c r="M28" s="61" t="s">
        <v>471</v>
      </c>
      <c r="N28" s="61" t="s">
        <v>471</v>
      </c>
      <c r="O28" s="61" t="s">
        <v>471</v>
      </c>
      <c r="P28" s="193"/>
      <c r="Q28" s="193"/>
      <c r="R28" s="193"/>
      <c r="S28" s="193"/>
      <c r="T28" s="193"/>
      <c r="U28" s="193"/>
      <c r="V28" s="193"/>
      <c r="W28" s="193"/>
      <c r="X28" s="193"/>
      <c r="Y28" s="193"/>
      <c r="Z28" s="193"/>
      <c r="AA28" s="193"/>
      <c r="AB28" s="193"/>
      <c r="AC28" s="193"/>
      <c r="AD28" s="193"/>
      <c r="AE28" s="193"/>
      <c r="AF28" s="193"/>
      <c r="AG28" s="193"/>
    </row>
    <row r="29" spans="1:35" ht="43.5">
      <c r="A29" s="25" t="s">
        <v>371</v>
      </c>
      <c r="B29" s="23" t="s">
        <v>372</v>
      </c>
      <c r="C29" s="21" t="s">
        <v>171</v>
      </c>
      <c r="D29" s="21" t="s">
        <v>171</v>
      </c>
      <c r="E29" s="61">
        <v>3849</v>
      </c>
      <c r="F29" s="135">
        <v>2692.1739130434785</v>
      </c>
      <c r="G29" s="280">
        <v>0</v>
      </c>
      <c r="H29" s="61" t="s">
        <v>471</v>
      </c>
      <c r="I29" s="61" t="s">
        <v>471</v>
      </c>
      <c r="J29" s="61" t="s">
        <v>471</v>
      </c>
      <c r="K29" s="61" t="s">
        <v>471</v>
      </c>
      <c r="L29" s="61" t="s">
        <v>471</v>
      </c>
      <c r="M29" s="61" t="s">
        <v>471</v>
      </c>
      <c r="N29" s="61" t="s">
        <v>471</v>
      </c>
      <c r="O29" s="61" t="s">
        <v>471</v>
      </c>
      <c r="P29" s="193"/>
      <c r="Q29" s="193"/>
      <c r="R29" s="193"/>
      <c r="S29" s="193"/>
      <c r="T29" s="193"/>
      <c r="U29" s="193"/>
      <c r="V29" s="193"/>
      <c r="W29" s="193"/>
      <c r="X29" s="193"/>
      <c r="Y29" s="193"/>
      <c r="Z29" s="193"/>
      <c r="AA29" s="193"/>
      <c r="AB29" s="193"/>
      <c r="AC29" s="193"/>
      <c r="AD29" s="193"/>
      <c r="AE29" s="193"/>
      <c r="AF29" s="193"/>
      <c r="AG29" s="193"/>
    </row>
    <row r="30" spans="1:35">
      <c r="A30" s="24"/>
      <c r="B30" s="24"/>
      <c r="C30" s="24"/>
      <c r="D30" s="24"/>
      <c r="E30" s="24"/>
      <c r="F30" s="24"/>
      <c r="G30" s="24"/>
      <c r="H30" s="24"/>
      <c r="I30" s="24"/>
      <c r="J30" s="24"/>
      <c r="K30" s="24"/>
      <c r="L30" s="24"/>
      <c r="M30" s="24"/>
      <c r="N30" s="24"/>
      <c r="O30" s="24"/>
      <c r="P30" s="24"/>
      <c r="Q30" s="24"/>
      <c r="R30" s="24"/>
      <c r="S30" s="24"/>
      <c r="T30" s="24"/>
      <c r="U30" s="24"/>
      <c r="V30" s="24"/>
      <c r="W30" s="24"/>
      <c r="X30" s="24"/>
      <c r="Y30" s="24"/>
      <c r="Z30" s="24"/>
      <c r="AA30" s="24"/>
      <c r="AB30" s="24"/>
      <c r="AC30" s="24"/>
      <c r="AD30" s="24"/>
      <c r="AE30" s="24"/>
      <c r="AF30" s="24"/>
      <c r="AG30" s="24"/>
      <c r="AH30" s="24"/>
      <c r="AI30" s="24"/>
    </row>
    <row r="31" spans="1:35" ht="26">
      <c r="F31" s="18"/>
      <c r="G31" s="18"/>
      <c r="H31" s="18"/>
      <c r="I31" s="18"/>
      <c r="J31" s="18"/>
      <c r="K31" s="18"/>
      <c r="L31" s="18"/>
      <c r="M31" s="185"/>
      <c r="N31" s="18"/>
      <c r="O31" s="18"/>
      <c r="P31" s="194"/>
      <c r="Q31" s="194"/>
      <c r="R31" s="194"/>
      <c r="S31" s="194"/>
      <c r="T31" s="194"/>
      <c r="U31" s="194"/>
      <c r="V31" s="194"/>
      <c r="W31" s="194"/>
      <c r="X31" s="194"/>
      <c r="Y31" s="194"/>
      <c r="Z31" s="194"/>
      <c r="AA31" s="194"/>
      <c r="AB31" s="194"/>
      <c r="AC31" s="194"/>
      <c r="AD31" s="194"/>
      <c r="AE31" s="194"/>
      <c r="AF31" s="194"/>
      <c r="AG31" s="18"/>
    </row>
    <row r="32" spans="1:35" ht="26">
      <c r="A32" s="54" t="s">
        <v>373</v>
      </c>
      <c r="B32" s="55"/>
      <c r="C32" s="55"/>
      <c r="D32" s="55"/>
      <c r="E32" s="55"/>
      <c r="F32" s="55"/>
      <c r="G32" s="55"/>
      <c r="H32" s="55"/>
      <c r="I32" s="55"/>
      <c r="J32" s="55"/>
      <c r="K32" s="55"/>
      <c r="L32" s="55"/>
      <c r="M32" s="409"/>
      <c r="N32" s="55"/>
      <c r="O32" s="55"/>
      <c r="P32" s="195"/>
      <c r="Q32" s="195"/>
      <c r="R32" s="195"/>
      <c r="S32" s="195"/>
      <c r="T32" s="195"/>
      <c r="U32" s="195"/>
      <c r="V32" s="195"/>
      <c r="W32" s="195"/>
      <c r="X32" s="195"/>
      <c r="Y32" s="195"/>
      <c r="Z32" s="195"/>
      <c r="AA32" s="195"/>
      <c r="AB32" s="195"/>
      <c r="AC32" s="195"/>
      <c r="AD32" s="195"/>
      <c r="AE32" s="195"/>
      <c r="AF32" s="195"/>
      <c r="AG32" s="55"/>
    </row>
    <row r="33" spans="1:33" ht="26">
      <c r="A33" s="25" t="s">
        <v>374</v>
      </c>
      <c r="B33" s="23" t="s">
        <v>375</v>
      </c>
      <c r="C33" s="23"/>
      <c r="D33" s="21"/>
      <c r="E33" s="61">
        <v>699</v>
      </c>
      <c r="F33" s="135">
        <v>691.96171145196638</v>
      </c>
      <c r="G33" s="280">
        <v>5.2631578947368536E-2</v>
      </c>
      <c r="H33" s="61" t="s">
        <v>471</v>
      </c>
      <c r="I33" s="61" t="s">
        <v>471</v>
      </c>
      <c r="J33" s="61" t="s">
        <v>471</v>
      </c>
      <c r="K33" s="61" t="s">
        <v>471</v>
      </c>
      <c r="L33" s="61" t="s">
        <v>471</v>
      </c>
      <c r="M33" s="61" t="s">
        <v>471</v>
      </c>
      <c r="N33" s="61" t="s">
        <v>471</v>
      </c>
      <c r="O33" s="61" t="s">
        <v>471</v>
      </c>
      <c r="P33" s="193"/>
      <c r="Q33" s="193"/>
      <c r="R33" s="193"/>
      <c r="S33" s="193"/>
      <c r="T33" s="193"/>
      <c r="U33" s="193"/>
      <c r="V33" s="193"/>
      <c r="W33" s="193"/>
      <c r="X33" s="193"/>
      <c r="Y33" s="193"/>
      <c r="Z33" s="193"/>
      <c r="AA33" s="193"/>
      <c r="AB33" s="193"/>
      <c r="AC33" s="193"/>
      <c r="AD33" s="193"/>
      <c r="AE33" s="193"/>
      <c r="AF33" s="193"/>
      <c r="AG33" s="135"/>
    </row>
    <row r="34" spans="1:33" ht="26">
      <c r="A34" s="25" t="s">
        <v>376</v>
      </c>
      <c r="B34" s="23" t="s">
        <v>377</v>
      </c>
      <c r="C34" s="23"/>
      <c r="D34" s="21"/>
      <c r="E34" s="61">
        <v>909</v>
      </c>
      <c r="F34" s="135">
        <v>922.61561526928847</v>
      </c>
      <c r="G34" s="280">
        <v>5.2631578947368494E-2</v>
      </c>
      <c r="H34" s="61" t="s">
        <v>471</v>
      </c>
      <c r="I34" s="61" t="s">
        <v>471</v>
      </c>
      <c r="J34" s="61" t="s">
        <v>471</v>
      </c>
      <c r="K34" s="61" t="s">
        <v>471</v>
      </c>
      <c r="L34" s="61" t="s">
        <v>471</v>
      </c>
      <c r="M34" s="61" t="s">
        <v>471</v>
      </c>
      <c r="N34" s="61" t="s">
        <v>471</v>
      </c>
      <c r="O34" s="61" t="s">
        <v>471</v>
      </c>
      <c r="P34" s="193"/>
      <c r="Q34" s="193"/>
      <c r="R34" s="193"/>
      <c r="S34" s="193"/>
      <c r="T34" s="193"/>
      <c r="U34" s="193"/>
      <c r="V34" s="193"/>
      <c r="W34" s="193"/>
      <c r="X34" s="193"/>
      <c r="Y34" s="193"/>
      <c r="Z34" s="193"/>
      <c r="AA34" s="193"/>
      <c r="AB34" s="193"/>
      <c r="AC34" s="193"/>
      <c r="AD34" s="193"/>
      <c r="AE34" s="193"/>
      <c r="AF34" s="193"/>
      <c r="AG34" s="135"/>
    </row>
    <row r="35" spans="1:33" ht="26">
      <c r="A35" s="25" t="s">
        <v>378</v>
      </c>
      <c r="B35" s="23" t="s">
        <v>379</v>
      </c>
      <c r="C35" s="23"/>
      <c r="D35" s="21"/>
      <c r="E35" s="61">
        <v>53</v>
      </c>
      <c r="F35" s="135">
        <v>38.04347826086957</v>
      </c>
      <c r="G35" s="280">
        <v>-2.4526198439241798E-2</v>
      </c>
      <c r="H35" s="61" t="s">
        <v>471</v>
      </c>
      <c r="I35" s="61" t="s">
        <v>471</v>
      </c>
      <c r="J35" s="61" t="s">
        <v>471</v>
      </c>
      <c r="K35" s="61" t="s">
        <v>471</v>
      </c>
      <c r="L35" s="61" t="s">
        <v>471</v>
      </c>
      <c r="M35" s="61" t="s">
        <v>471</v>
      </c>
      <c r="N35" s="61" t="s">
        <v>471</v>
      </c>
      <c r="O35" s="61" t="s">
        <v>471</v>
      </c>
      <c r="P35" s="289"/>
      <c r="Q35" s="289"/>
      <c r="R35" s="289"/>
      <c r="S35" s="289"/>
      <c r="T35" s="289"/>
      <c r="U35" s="289"/>
      <c r="V35" s="289"/>
      <c r="W35" s="289"/>
      <c r="X35" s="289"/>
      <c r="Y35" s="289"/>
      <c r="Z35" s="289"/>
      <c r="AA35" s="289"/>
      <c r="AB35" s="289"/>
      <c r="AC35" s="289"/>
      <c r="AD35" s="289"/>
      <c r="AE35" s="289"/>
      <c r="AF35" s="289"/>
      <c r="AG35" s="61"/>
    </row>
    <row r="36" spans="1:33" ht="26">
      <c r="A36" s="25" t="s">
        <v>380</v>
      </c>
      <c r="B36" s="23" t="s">
        <v>381</v>
      </c>
      <c r="C36" s="23"/>
      <c r="D36" s="21"/>
      <c r="E36" s="61">
        <v>61</v>
      </c>
      <c r="F36" s="135">
        <v>43.478260869565219</v>
      </c>
      <c r="G36" s="280">
        <v>-1.1857707509881394E-2</v>
      </c>
      <c r="H36" s="61" t="s">
        <v>471</v>
      </c>
      <c r="I36" s="61" t="s">
        <v>471</v>
      </c>
      <c r="J36" s="61" t="s">
        <v>471</v>
      </c>
      <c r="K36" s="61" t="s">
        <v>471</v>
      </c>
      <c r="L36" s="61" t="s">
        <v>471</v>
      </c>
      <c r="M36" s="61" t="s">
        <v>471</v>
      </c>
      <c r="N36" s="61" t="s">
        <v>471</v>
      </c>
      <c r="O36" s="61" t="s">
        <v>471</v>
      </c>
      <c r="P36" s="289"/>
      <c r="Q36" s="289"/>
      <c r="R36" s="289"/>
      <c r="S36" s="289"/>
      <c r="T36" s="289"/>
      <c r="U36" s="289"/>
      <c r="V36" s="289"/>
      <c r="W36" s="289"/>
      <c r="X36" s="289"/>
      <c r="Y36" s="289"/>
      <c r="Z36" s="289"/>
      <c r="AA36" s="289"/>
      <c r="AB36" s="289"/>
      <c r="AC36" s="289"/>
      <c r="AD36" s="289"/>
      <c r="AE36" s="289"/>
      <c r="AF36" s="289"/>
      <c r="AG36" s="61"/>
    </row>
    <row r="37" spans="1:33" ht="26">
      <c r="A37" s="25" t="s">
        <v>382</v>
      </c>
      <c r="B37" s="23" t="s">
        <v>383</v>
      </c>
      <c r="C37" s="23"/>
      <c r="D37" s="21"/>
      <c r="E37" s="61">
        <v>68</v>
      </c>
      <c r="F37" s="135">
        <v>48.913043478260875</v>
      </c>
      <c r="G37" s="280">
        <v>-1.774622892635214E-3</v>
      </c>
      <c r="H37" s="61" t="s">
        <v>471</v>
      </c>
      <c r="I37" s="61" t="s">
        <v>471</v>
      </c>
      <c r="J37" s="61" t="s">
        <v>471</v>
      </c>
      <c r="K37" s="61" t="s">
        <v>471</v>
      </c>
      <c r="L37" s="61" t="s">
        <v>471</v>
      </c>
      <c r="M37" s="61" t="s">
        <v>471</v>
      </c>
      <c r="N37" s="61" t="s">
        <v>471</v>
      </c>
      <c r="O37" s="61" t="s">
        <v>471</v>
      </c>
      <c r="P37" s="289"/>
      <c r="Q37" s="289"/>
      <c r="R37" s="289"/>
      <c r="S37" s="289"/>
      <c r="T37" s="289"/>
      <c r="U37" s="289"/>
      <c r="V37" s="289"/>
      <c r="W37" s="289"/>
      <c r="X37" s="289"/>
      <c r="Y37" s="289"/>
      <c r="Z37" s="289"/>
      <c r="AA37" s="289"/>
      <c r="AB37" s="289"/>
      <c r="AC37" s="289"/>
      <c r="AD37" s="289"/>
      <c r="AE37" s="289"/>
      <c r="AF37" s="289"/>
      <c r="AG37" s="61"/>
    </row>
    <row r="38" spans="1:33" ht="26">
      <c r="F38" s="18"/>
      <c r="G38" s="18"/>
      <c r="H38" s="18"/>
      <c r="I38" s="18"/>
      <c r="J38" s="18"/>
      <c r="K38" s="18"/>
      <c r="L38" s="18"/>
      <c r="M38" s="185"/>
      <c r="N38" s="18"/>
      <c r="O38" s="18"/>
      <c r="P38" s="194"/>
      <c r="Q38" s="194"/>
      <c r="R38" s="194"/>
      <c r="S38" s="194"/>
      <c r="T38" s="194"/>
      <c r="U38" s="194"/>
      <c r="V38" s="194"/>
      <c r="W38" s="194"/>
      <c r="X38" s="194"/>
      <c r="Y38" s="194"/>
      <c r="Z38" s="194"/>
      <c r="AA38" s="194"/>
      <c r="AB38" s="194"/>
      <c r="AC38" s="194"/>
      <c r="AD38" s="194"/>
      <c r="AE38" s="194"/>
      <c r="AF38" s="194"/>
      <c r="AG38" s="18"/>
    </row>
    <row r="39" spans="1:33" ht="26">
      <c r="A39" s="54" t="s">
        <v>384</v>
      </c>
      <c r="B39" s="55"/>
      <c r="C39" s="55"/>
      <c r="D39" s="55"/>
      <c r="E39" s="55"/>
      <c r="F39" s="57"/>
      <c r="G39" s="57"/>
      <c r="H39" s="57"/>
      <c r="I39" s="57"/>
      <c r="J39" s="57"/>
      <c r="K39" s="57"/>
      <c r="L39" s="57"/>
      <c r="M39" s="409"/>
      <c r="N39" s="57"/>
      <c r="O39" s="57"/>
      <c r="P39" s="196"/>
      <c r="Q39" s="196"/>
      <c r="R39" s="196"/>
      <c r="S39" s="196"/>
      <c r="T39" s="196"/>
      <c r="U39" s="196"/>
      <c r="V39" s="196"/>
      <c r="W39" s="196"/>
      <c r="X39" s="196"/>
      <c r="Y39" s="196"/>
      <c r="Z39" s="196"/>
      <c r="AA39" s="196"/>
      <c r="AB39" s="196"/>
      <c r="AC39" s="196"/>
      <c r="AD39" s="196"/>
      <c r="AE39" s="196"/>
      <c r="AF39" s="196"/>
      <c r="AG39" s="57"/>
    </row>
    <row r="40" spans="1:33" ht="72.5">
      <c r="A40" s="25" t="s">
        <v>385</v>
      </c>
      <c r="B40" s="23" t="s">
        <v>386</v>
      </c>
      <c r="C40" s="21" t="s">
        <v>171</v>
      </c>
      <c r="D40" s="21" t="s">
        <v>171</v>
      </c>
      <c r="E40" s="61">
        <v>1705</v>
      </c>
      <c r="F40" s="135">
        <v>1383.9234229039328</v>
      </c>
      <c r="G40" s="280">
        <v>5.2631578947368536E-2</v>
      </c>
      <c r="H40" s="61" t="s">
        <v>471</v>
      </c>
      <c r="I40" s="61" t="s">
        <v>471</v>
      </c>
      <c r="J40" s="61" t="s">
        <v>471</v>
      </c>
      <c r="K40" s="61" t="s">
        <v>471</v>
      </c>
      <c r="L40" s="61" t="s">
        <v>471</v>
      </c>
      <c r="M40" s="61" t="s">
        <v>471</v>
      </c>
      <c r="N40" s="61" t="s">
        <v>471</v>
      </c>
      <c r="O40" s="61" t="s">
        <v>471</v>
      </c>
      <c r="P40" s="193" t="s">
        <v>344</v>
      </c>
      <c r="Q40" s="193" t="s">
        <v>344</v>
      </c>
      <c r="R40" s="193" t="s">
        <v>344</v>
      </c>
      <c r="S40" s="193" t="s">
        <v>344</v>
      </c>
      <c r="T40" s="193" t="s">
        <v>344</v>
      </c>
      <c r="U40" s="193"/>
      <c r="V40" s="193" t="s">
        <v>344</v>
      </c>
      <c r="W40" s="193" t="s">
        <v>344</v>
      </c>
      <c r="X40" s="193"/>
      <c r="Y40" s="193" t="s">
        <v>344</v>
      </c>
      <c r="Z40" s="193"/>
      <c r="AA40" s="193"/>
      <c r="AB40" s="193" t="s">
        <v>344</v>
      </c>
      <c r="AC40" s="193" t="s">
        <v>344</v>
      </c>
      <c r="AD40" s="193"/>
      <c r="AE40" s="193"/>
      <c r="AF40" s="193"/>
      <c r="AG40" s="193" t="s">
        <v>344</v>
      </c>
    </row>
    <row r="41" spans="1:33" ht="58">
      <c r="A41" s="25" t="s">
        <v>387</v>
      </c>
      <c r="B41" s="23" t="s">
        <v>388</v>
      </c>
      <c r="C41" s="21" t="s">
        <v>171</v>
      </c>
      <c r="D41" s="21" t="s">
        <v>171</v>
      </c>
      <c r="E41" s="61">
        <v>2397</v>
      </c>
      <c r="F41" s="135">
        <v>1967.6932367149759</v>
      </c>
      <c r="G41" s="280">
        <v>5.5063397702399951E-2</v>
      </c>
      <c r="H41" s="61" t="s">
        <v>471</v>
      </c>
      <c r="I41" s="61" t="s">
        <v>471</v>
      </c>
      <c r="J41" s="61" t="s">
        <v>471</v>
      </c>
      <c r="K41" s="61" t="s">
        <v>471</v>
      </c>
      <c r="L41" s="61" t="s">
        <v>471</v>
      </c>
      <c r="M41" s="61" t="s">
        <v>471</v>
      </c>
      <c r="N41" s="61" t="s">
        <v>471</v>
      </c>
      <c r="O41" s="61" t="s">
        <v>471</v>
      </c>
      <c r="P41" s="193" t="s">
        <v>344</v>
      </c>
      <c r="Q41" s="193" t="s">
        <v>344</v>
      </c>
      <c r="R41" s="193" t="s">
        <v>344</v>
      </c>
      <c r="S41" s="193" t="s">
        <v>344</v>
      </c>
      <c r="T41" s="193" t="s">
        <v>344</v>
      </c>
      <c r="U41" s="193"/>
      <c r="V41" s="193" t="s">
        <v>344</v>
      </c>
      <c r="W41" s="193" t="s">
        <v>344</v>
      </c>
      <c r="X41" s="193"/>
      <c r="Y41" s="193" t="s">
        <v>344</v>
      </c>
      <c r="Z41" s="193"/>
      <c r="AA41" s="193"/>
      <c r="AB41" s="193" t="s">
        <v>344</v>
      </c>
      <c r="AC41" s="193" t="s">
        <v>344</v>
      </c>
      <c r="AD41" s="193" t="s">
        <v>344</v>
      </c>
      <c r="AE41" s="193"/>
      <c r="AF41" s="193" t="s">
        <v>344</v>
      </c>
      <c r="AG41" s="193" t="s">
        <v>344</v>
      </c>
    </row>
    <row r="42" spans="1:33" ht="58">
      <c r="A42" s="25" t="s">
        <v>389</v>
      </c>
      <c r="B42" s="23" t="s">
        <v>390</v>
      </c>
      <c r="C42" s="21" t="s">
        <v>171</v>
      </c>
      <c r="D42" s="21" t="s">
        <v>171</v>
      </c>
      <c r="E42" s="61">
        <v>3145</v>
      </c>
      <c r="F42" s="135">
        <v>2537.1929419905432</v>
      </c>
      <c r="G42" s="280">
        <v>5.2631578947368411E-2</v>
      </c>
      <c r="H42" s="61" t="s">
        <v>471</v>
      </c>
      <c r="I42" s="61" t="s">
        <v>471</v>
      </c>
      <c r="J42" s="61" t="s">
        <v>471</v>
      </c>
      <c r="K42" s="61" t="s">
        <v>471</v>
      </c>
      <c r="L42" s="61" t="s">
        <v>471</v>
      </c>
      <c r="M42" s="61" t="s">
        <v>471</v>
      </c>
      <c r="N42" s="61" t="s">
        <v>471</v>
      </c>
      <c r="O42" s="61" t="s">
        <v>471</v>
      </c>
      <c r="P42" s="193" t="s">
        <v>344</v>
      </c>
      <c r="Q42" s="193" t="s">
        <v>344</v>
      </c>
      <c r="R42" s="193" t="s">
        <v>344</v>
      </c>
      <c r="S42" s="193" t="s">
        <v>344</v>
      </c>
      <c r="T42" s="193" t="s">
        <v>344</v>
      </c>
      <c r="U42" s="193"/>
      <c r="V42" s="193" t="s">
        <v>344</v>
      </c>
      <c r="W42" s="193" t="s">
        <v>344</v>
      </c>
      <c r="X42" s="193"/>
      <c r="Y42" s="193" t="s">
        <v>344</v>
      </c>
      <c r="Z42" s="193"/>
      <c r="AA42" s="193"/>
      <c r="AB42" s="193" t="s">
        <v>344</v>
      </c>
      <c r="AC42" s="193" t="s">
        <v>344</v>
      </c>
      <c r="AD42" s="193" t="s">
        <v>344</v>
      </c>
      <c r="AE42" s="193"/>
      <c r="AF42" s="193" t="s">
        <v>344</v>
      </c>
      <c r="AG42" s="193" t="s">
        <v>344</v>
      </c>
    </row>
    <row r="43" spans="1:33" ht="58">
      <c r="A43" s="25" t="s">
        <v>391</v>
      </c>
      <c r="B43" s="23" t="s">
        <v>392</v>
      </c>
      <c r="C43" s="21" t="s">
        <v>171</v>
      </c>
      <c r="D43" s="21" t="s">
        <v>171</v>
      </c>
      <c r="E43" s="61">
        <v>4193</v>
      </c>
      <c r="F43" s="135">
        <v>3459.8085572598316</v>
      </c>
      <c r="G43" s="280">
        <v>6.0965518938924122E-2</v>
      </c>
      <c r="H43" s="61" t="s">
        <v>471</v>
      </c>
      <c r="I43" s="61" t="s">
        <v>471</v>
      </c>
      <c r="J43" s="61" t="s">
        <v>471</v>
      </c>
      <c r="K43" s="61" t="s">
        <v>471</v>
      </c>
      <c r="L43" s="61" t="s">
        <v>471</v>
      </c>
      <c r="M43" s="61" t="s">
        <v>471</v>
      </c>
      <c r="N43" s="61" t="s">
        <v>471</v>
      </c>
      <c r="O43" s="61" t="s">
        <v>471</v>
      </c>
      <c r="P43" s="193" t="s">
        <v>344</v>
      </c>
      <c r="Q43" s="193" t="s">
        <v>344</v>
      </c>
      <c r="R43" s="193" t="s">
        <v>344</v>
      </c>
      <c r="S43" s="193" t="s">
        <v>344</v>
      </c>
      <c r="T43" s="193" t="s">
        <v>344</v>
      </c>
      <c r="U43" s="193"/>
      <c r="V43" s="193" t="s">
        <v>344</v>
      </c>
      <c r="W43" s="193" t="s">
        <v>344</v>
      </c>
      <c r="X43" s="193"/>
      <c r="Y43" s="193" t="s">
        <v>344</v>
      </c>
      <c r="Z43" s="193"/>
      <c r="AA43" s="193"/>
      <c r="AB43" s="193" t="s">
        <v>344</v>
      </c>
      <c r="AC43" s="193" t="s">
        <v>344</v>
      </c>
      <c r="AD43" s="193" t="s">
        <v>344</v>
      </c>
      <c r="AE43" s="193" t="s">
        <v>344</v>
      </c>
      <c r="AF43" s="193" t="s">
        <v>344</v>
      </c>
      <c r="AG43" s="193" t="s">
        <v>344</v>
      </c>
    </row>
    <row r="44" spans="1:33" ht="58">
      <c r="A44" s="25" t="s">
        <v>393</v>
      </c>
      <c r="B44" s="23" t="s">
        <v>394</v>
      </c>
      <c r="C44" s="21" t="s">
        <v>171</v>
      </c>
      <c r="D44" s="21"/>
      <c r="E44" s="61">
        <v>5870</v>
      </c>
      <c r="F44" s="135">
        <v>4786.0685042094337</v>
      </c>
      <c r="G44" s="280">
        <v>5.2631578947368418E-2</v>
      </c>
      <c r="H44" s="61" t="s">
        <v>471</v>
      </c>
      <c r="I44" s="61" t="s">
        <v>471</v>
      </c>
      <c r="J44" s="61" t="s">
        <v>471</v>
      </c>
      <c r="K44" s="61" t="s">
        <v>471</v>
      </c>
      <c r="L44" s="61" t="s">
        <v>471</v>
      </c>
      <c r="M44" s="61" t="s">
        <v>471</v>
      </c>
      <c r="N44" s="61" t="s">
        <v>471</v>
      </c>
      <c r="O44" s="61" t="s">
        <v>471</v>
      </c>
      <c r="P44" s="193" t="s">
        <v>344</v>
      </c>
      <c r="Q44" s="193" t="s">
        <v>344</v>
      </c>
      <c r="R44" s="193" t="s">
        <v>344</v>
      </c>
      <c r="S44" s="193" t="s">
        <v>344</v>
      </c>
      <c r="T44" s="193" t="s">
        <v>344</v>
      </c>
      <c r="U44" s="193"/>
      <c r="V44" s="193" t="s">
        <v>344</v>
      </c>
      <c r="W44" s="193" t="s">
        <v>344</v>
      </c>
      <c r="X44" s="193"/>
      <c r="Y44" s="193" t="s">
        <v>344</v>
      </c>
      <c r="Z44" s="193"/>
      <c r="AA44" s="193"/>
      <c r="AB44" s="193" t="s">
        <v>344</v>
      </c>
      <c r="AC44" s="193" t="s">
        <v>344</v>
      </c>
      <c r="AD44" s="193" t="s">
        <v>344</v>
      </c>
      <c r="AE44" s="193"/>
      <c r="AF44" s="193"/>
      <c r="AG44" s="193"/>
    </row>
    <row r="45" spans="1:33" ht="43.5">
      <c r="A45" s="25" t="s">
        <v>395</v>
      </c>
      <c r="B45" s="23" t="s">
        <v>396</v>
      </c>
      <c r="C45" s="21"/>
      <c r="D45" s="21"/>
      <c r="E45" s="61">
        <v>6261</v>
      </c>
      <c r="F45" s="135">
        <v>4869.5652173913049</v>
      </c>
      <c r="G45" s="280">
        <v>5.263157894736837E-2</v>
      </c>
      <c r="H45" s="61" t="s">
        <v>471</v>
      </c>
      <c r="I45" s="61" t="s">
        <v>471</v>
      </c>
      <c r="J45" s="61" t="s">
        <v>471</v>
      </c>
      <c r="K45" s="61" t="s">
        <v>471</v>
      </c>
      <c r="L45" s="61" t="s">
        <v>471</v>
      </c>
      <c r="M45" s="61" t="s">
        <v>471</v>
      </c>
      <c r="N45" s="61" t="s">
        <v>471</v>
      </c>
      <c r="O45" s="61" t="s">
        <v>471</v>
      </c>
      <c r="P45" s="193" t="s">
        <v>344</v>
      </c>
      <c r="Q45" s="193" t="s">
        <v>344</v>
      </c>
      <c r="R45" s="193" t="s">
        <v>344</v>
      </c>
      <c r="S45" s="193" t="s">
        <v>344</v>
      </c>
      <c r="T45" s="193" t="s">
        <v>344</v>
      </c>
      <c r="U45" s="193"/>
      <c r="V45" s="193" t="s">
        <v>344</v>
      </c>
      <c r="W45" s="193" t="s">
        <v>344</v>
      </c>
      <c r="X45" s="193"/>
      <c r="Y45" s="193" t="s">
        <v>344</v>
      </c>
      <c r="Z45" s="193"/>
      <c r="AA45" s="193"/>
      <c r="AB45" s="193" t="s">
        <v>344</v>
      </c>
      <c r="AC45" s="193" t="s">
        <v>344</v>
      </c>
      <c r="AD45" s="193" t="s">
        <v>344</v>
      </c>
      <c r="AE45" s="193"/>
      <c r="AF45" s="193"/>
      <c r="AG45" s="193"/>
    </row>
    <row r="46" spans="1:33" ht="58">
      <c r="A46" s="25" t="s">
        <v>397</v>
      </c>
      <c r="B46" s="290" t="s">
        <v>398</v>
      </c>
      <c r="C46" s="21" t="s">
        <v>171</v>
      </c>
      <c r="D46" s="21" t="s">
        <v>171</v>
      </c>
      <c r="E46" s="61">
        <v>3130</v>
      </c>
      <c r="F46" s="135">
        <v>2248.875562218891</v>
      </c>
      <c r="G46" s="280">
        <v>8.641331508158985E-2</v>
      </c>
      <c r="H46" s="61" t="s">
        <v>471</v>
      </c>
      <c r="I46" s="61" t="s">
        <v>471</v>
      </c>
      <c r="J46" s="61" t="s">
        <v>471</v>
      </c>
      <c r="K46" s="61" t="s">
        <v>471</v>
      </c>
      <c r="L46" s="61" t="s">
        <v>471</v>
      </c>
      <c r="M46" s="61" t="s">
        <v>471</v>
      </c>
      <c r="N46" s="61" t="s">
        <v>471</v>
      </c>
      <c r="O46" s="61" t="s">
        <v>471</v>
      </c>
      <c r="P46" s="193"/>
      <c r="Q46" s="193"/>
      <c r="R46" s="193"/>
      <c r="S46" s="193"/>
      <c r="T46" s="193"/>
      <c r="U46" s="193"/>
      <c r="V46" s="193" t="s">
        <v>344</v>
      </c>
      <c r="W46" s="193" t="s">
        <v>344</v>
      </c>
      <c r="X46" s="193"/>
      <c r="Y46" s="193" t="s">
        <v>344</v>
      </c>
      <c r="Z46" s="193"/>
      <c r="AA46" s="193"/>
      <c r="AB46" s="193"/>
      <c r="AC46" s="193" t="s">
        <v>344</v>
      </c>
      <c r="AD46" s="193"/>
      <c r="AE46" s="193" t="s">
        <v>344</v>
      </c>
      <c r="AF46" s="193" t="s">
        <v>344</v>
      </c>
      <c r="AG46" s="135"/>
    </row>
    <row r="47" spans="1:33" ht="58">
      <c r="A47" s="25" t="s">
        <v>399</v>
      </c>
      <c r="B47" s="23" t="s">
        <v>400</v>
      </c>
      <c r="C47" s="21" t="s">
        <v>171</v>
      </c>
      <c r="D47" s="21" t="s">
        <v>171</v>
      </c>
      <c r="E47" s="61">
        <v>3913</v>
      </c>
      <c r="F47" s="135">
        <v>2825.5103217621959</v>
      </c>
      <c r="G47" s="280">
        <v>8.2985941648982708E-2</v>
      </c>
      <c r="H47" s="61" t="s">
        <v>471</v>
      </c>
      <c r="I47" s="61" t="s">
        <v>471</v>
      </c>
      <c r="J47" s="61" t="s">
        <v>471</v>
      </c>
      <c r="K47" s="61" t="s">
        <v>471</v>
      </c>
      <c r="L47" s="61" t="s">
        <v>471</v>
      </c>
      <c r="M47" s="61" t="s">
        <v>471</v>
      </c>
      <c r="N47" s="61" t="s">
        <v>471</v>
      </c>
      <c r="O47" s="61" t="s">
        <v>471</v>
      </c>
      <c r="P47" s="193"/>
      <c r="Q47" s="193"/>
      <c r="R47" s="193"/>
      <c r="S47" s="193"/>
      <c r="T47" s="193"/>
      <c r="U47" s="193"/>
      <c r="V47" s="193" t="s">
        <v>344</v>
      </c>
      <c r="W47" s="193" t="s">
        <v>344</v>
      </c>
      <c r="X47" s="193"/>
      <c r="Y47" s="193" t="s">
        <v>344</v>
      </c>
      <c r="Z47" s="193"/>
      <c r="AA47" s="193"/>
      <c r="AB47" s="193"/>
      <c r="AC47" s="193" t="s">
        <v>344</v>
      </c>
      <c r="AD47" s="193" t="s">
        <v>344</v>
      </c>
      <c r="AE47" s="193" t="s">
        <v>344</v>
      </c>
      <c r="AF47" s="193" t="s">
        <v>344</v>
      </c>
      <c r="AG47" s="135"/>
    </row>
    <row r="48" spans="1:33" ht="58">
      <c r="A48" s="25" t="s">
        <v>401</v>
      </c>
      <c r="B48" s="23" t="s">
        <v>402</v>
      </c>
      <c r="C48" s="21" t="s">
        <v>171</v>
      </c>
      <c r="D48" s="21" t="s">
        <v>171</v>
      </c>
      <c r="E48" s="61">
        <v>4852</v>
      </c>
      <c r="F48" s="135">
        <v>3517.4720332141628</v>
      </c>
      <c r="G48" s="280">
        <v>8.1300963176809959E-2</v>
      </c>
      <c r="H48" s="61" t="s">
        <v>471</v>
      </c>
      <c r="I48" s="61" t="s">
        <v>471</v>
      </c>
      <c r="J48" s="61" t="s">
        <v>471</v>
      </c>
      <c r="K48" s="61" t="s">
        <v>471</v>
      </c>
      <c r="L48" s="61" t="s">
        <v>471</v>
      </c>
      <c r="M48" s="61" t="s">
        <v>471</v>
      </c>
      <c r="N48" s="61" t="s">
        <v>471</v>
      </c>
      <c r="O48" s="61" t="s">
        <v>471</v>
      </c>
      <c r="P48" s="193"/>
      <c r="Q48" s="193"/>
      <c r="R48" s="193"/>
      <c r="S48" s="193"/>
      <c r="T48" s="193"/>
      <c r="U48" s="193"/>
      <c r="V48" s="193" t="s">
        <v>344</v>
      </c>
      <c r="W48" s="193" t="s">
        <v>344</v>
      </c>
      <c r="X48" s="193"/>
      <c r="Y48" s="193" t="s">
        <v>344</v>
      </c>
      <c r="Z48" s="193"/>
      <c r="AA48" s="193"/>
      <c r="AB48" s="193"/>
      <c r="AC48" s="193" t="s">
        <v>344</v>
      </c>
      <c r="AD48" s="193" t="s">
        <v>344</v>
      </c>
      <c r="AE48" s="193" t="s">
        <v>344</v>
      </c>
      <c r="AF48" s="193" t="s">
        <v>344</v>
      </c>
      <c r="AG48" s="135"/>
    </row>
    <row r="49" spans="1:33" ht="58">
      <c r="A49" s="25" t="s">
        <v>403</v>
      </c>
      <c r="B49" s="23" t="s">
        <v>404</v>
      </c>
      <c r="C49" s="21" t="s">
        <v>171</v>
      </c>
      <c r="D49" s="21" t="s">
        <v>171</v>
      </c>
      <c r="E49" s="61">
        <v>5713</v>
      </c>
      <c r="F49" s="135">
        <v>4094.1067927574677</v>
      </c>
      <c r="G49" s="280">
        <v>7.4850825087284772E-2</v>
      </c>
      <c r="H49" s="61" t="s">
        <v>471</v>
      </c>
      <c r="I49" s="61" t="s">
        <v>471</v>
      </c>
      <c r="J49" s="61" t="s">
        <v>471</v>
      </c>
      <c r="K49" s="61" t="s">
        <v>471</v>
      </c>
      <c r="L49" s="61" t="s">
        <v>471</v>
      </c>
      <c r="M49" s="61" t="s">
        <v>471</v>
      </c>
      <c r="N49" s="61" t="s">
        <v>471</v>
      </c>
      <c r="O49" s="61" t="s">
        <v>471</v>
      </c>
      <c r="P49" s="193"/>
      <c r="Q49" s="193"/>
      <c r="R49" s="193"/>
      <c r="S49" s="193"/>
      <c r="T49" s="193"/>
      <c r="U49" s="193"/>
      <c r="V49" s="193" t="s">
        <v>344</v>
      </c>
      <c r="W49" s="193" t="s">
        <v>344</v>
      </c>
      <c r="X49" s="193"/>
      <c r="Y49" s="193" t="s">
        <v>344</v>
      </c>
      <c r="Z49" s="193"/>
      <c r="AA49" s="193"/>
      <c r="AB49" s="193"/>
      <c r="AC49" s="193" t="s">
        <v>344</v>
      </c>
      <c r="AD49" s="193" t="s">
        <v>344</v>
      </c>
      <c r="AE49" s="193" t="s">
        <v>344</v>
      </c>
      <c r="AF49" s="193" t="s">
        <v>344</v>
      </c>
      <c r="AG49" s="135"/>
    </row>
    <row r="50" spans="1:33" ht="58">
      <c r="A50" s="25" t="s">
        <v>405</v>
      </c>
      <c r="B50" s="23" t="s">
        <v>406</v>
      </c>
      <c r="C50" s="21" t="s">
        <v>171</v>
      </c>
      <c r="D50" s="21" t="s">
        <v>171</v>
      </c>
      <c r="E50" s="61">
        <v>7043</v>
      </c>
      <c r="F50" s="135">
        <v>5189.712835889748</v>
      </c>
      <c r="G50" s="280">
        <v>0.10513476062388161</v>
      </c>
      <c r="H50" s="61" t="s">
        <v>471</v>
      </c>
      <c r="I50" s="61" t="s">
        <v>471</v>
      </c>
      <c r="J50" s="61" t="s">
        <v>471</v>
      </c>
      <c r="K50" s="61" t="s">
        <v>471</v>
      </c>
      <c r="L50" s="61" t="s">
        <v>471</v>
      </c>
      <c r="M50" s="61" t="s">
        <v>471</v>
      </c>
      <c r="N50" s="61" t="s">
        <v>471</v>
      </c>
      <c r="O50" s="61" t="s">
        <v>471</v>
      </c>
      <c r="P50" s="193"/>
      <c r="Q50" s="193"/>
      <c r="R50" s="193"/>
      <c r="S50" s="193"/>
      <c r="T50" s="193"/>
      <c r="U50" s="193"/>
      <c r="V50" s="193" t="s">
        <v>344</v>
      </c>
      <c r="W50" s="193" t="s">
        <v>344</v>
      </c>
      <c r="X50" s="193"/>
      <c r="Y50" s="193" t="s">
        <v>344</v>
      </c>
      <c r="Z50" s="193"/>
      <c r="AA50" s="193"/>
      <c r="AB50" s="193"/>
      <c r="AC50" s="193" t="s">
        <v>344</v>
      </c>
      <c r="AD50" s="193" t="s">
        <v>344</v>
      </c>
      <c r="AE50" s="193"/>
      <c r="AF50" s="193"/>
      <c r="AG50" s="135"/>
    </row>
    <row r="51" spans="1:33" ht="26">
      <c r="E51" s="273"/>
      <c r="M51" s="410"/>
      <c r="P51" s="192"/>
      <c r="Q51" s="192"/>
      <c r="R51" s="192"/>
      <c r="S51" s="192"/>
      <c r="T51" s="192"/>
      <c r="U51" s="192"/>
      <c r="V51" s="192"/>
      <c r="W51" s="192"/>
      <c r="X51" s="192"/>
      <c r="Y51" s="192"/>
      <c r="Z51" s="192"/>
      <c r="AA51" s="192"/>
      <c r="AB51" s="192"/>
      <c r="AC51" s="192"/>
      <c r="AD51" s="192"/>
      <c r="AE51" s="192"/>
      <c r="AF51" s="192"/>
    </row>
    <row r="52" spans="1:33" ht="26">
      <c r="A52" s="54" t="s">
        <v>407</v>
      </c>
      <c r="B52" s="55"/>
      <c r="C52" s="55"/>
      <c r="D52" s="55"/>
      <c r="E52" s="55"/>
      <c r="F52" s="57"/>
      <c r="G52" s="57"/>
      <c r="H52" s="57"/>
      <c r="I52" s="57"/>
      <c r="J52" s="57"/>
      <c r="K52" s="57"/>
      <c r="L52" s="57"/>
      <c r="M52" s="409"/>
      <c r="N52" s="57"/>
      <c r="O52" s="57"/>
      <c r="P52" s="196"/>
      <c r="Q52" s="196"/>
      <c r="R52" s="196"/>
      <c r="S52" s="196"/>
      <c r="T52" s="196"/>
      <c r="U52" s="196"/>
      <c r="V52" s="196"/>
      <c r="W52" s="196"/>
      <c r="X52" s="196"/>
      <c r="Y52" s="196"/>
      <c r="Z52" s="196"/>
      <c r="AA52" s="196"/>
      <c r="AB52" s="196"/>
      <c r="AC52" s="196"/>
      <c r="AD52" s="196"/>
      <c r="AE52" s="196"/>
      <c r="AF52" s="196"/>
      <c r="AG52" s="57"/>
    </row>
    <row r="53" spans="1:33" ht="26">
      <c r="A53" s="25" t="s">
        <v>325</v>
      </c>
      <c r="B53" s="23" t="s">
        <v>408</v>
      </c>
      <c r="C53" s="23"/>
      <c r="D53" s="21"/>
      <c r="E53" s="61">
        <v>1099</v>
      </c>
      <c r="F53" s="135">
        <v>691.96171145196638</v>
      </c>
      <c r="G53" s="280">
        <v>0.15712660777920801</v>
      </c>
      <c r="H53" s="61" t="s">
        <v>471</v>
      </c>
      <c r="I53" s="61" t="s">
        <v>471</v>
      </c>
      <c r="J53" s="61" t="s">
        <v>471</v>
      </c>
      <c r="K53" s="61" t="s">
        <v>471</v>
      </c>
      <c r="L53" s="61" t="s">
        <v>471</v>
      </c>
      <c r="M53" s="61" t="s">
        <v>471</v>
      </c>
      <c r="N53" s="61" t="s">
        <v>471</v>
      </c>
      <c r="O53" s="61" t="s">
        <v>471</v>
      </c>
      <c r="P53" s="193"/>
      <c r="Q53" s="193"/>
      <c r="R53" s="193"/>
      <c r="S53" s="193"/>
      <c r="T53" s="193"/>
      <c r="U53" s="193"/>
      <c r="V53" s="193"/>
      <c r="W53" s="193"/>
      <c r="X53" s="193"/>
      <c r="Y53" s="193"/>
      <c r="Z53" s="193"/>
      <c r="AA53" s="193"/>
      <c r="AB53" s="193"/>
      <c r="AC53" s="193"/>
      <c r="AD53" s="193"/>
      <c r="AE53" s="193"/>
      <c r="AF53" s="193"/>
      <c r="AG53" s="135"/>
    </row>
    <row r="54" spans="1:33" ht="26">
      <c r="A54" s="25" t="s">
        <v>326</v>
      </c>
      <c r="B54" s="23" t="s">
        <v>409</v>
      </c>
      <c r="C54" s="23"/>
      <c r="D54" s="21"/>
      <c r="E54" s="61">
        <v>1007</v>
      </c>
      <c r="F54" s="135">
        <v>980.27909122361905</v>
      </c>
      <c r="G54" s="280">
        <v>0.25195286235455816</v>
      </c>
      <c r="H54" s="61" t="s">
        <v>471</v>
      </c>
      <c r="I54" s="61" t="s">
        <v>471</v>
      </c>
      <c r="J54" s="61" t="s">
        <v>471</v>
      </c>
      <c r="K54" s="61" t="s">
        <v>471</v>
      </c>
      <c r="L54" s="61" t="s">
        <v>471</v>
      </c>
      <c r="M54" s="61" t="s">
        <v>471</v>
      </c>
      <c r="N54" s="61" t="s">
        <v>471</v>
      </c>
      <c r="O54" s="61" t="s">
        <v>471</v>
      </c>
      <c r="P54" s="193"/>
      <c r="Q54" s="193"/>
      <c r="R54" s="193"/>
      <c r="S54" s="193"/>
      <c r="T54" s="193"/>
      <c r="U54" s="193"/>
      <c r="V54" s="193"/>
      <c r="W54" s="193"/>
      <c r="X54" s="193"/>
      <c r="Y54" s="193"/>
      <c r="Z54" s="193"/>
      <c r="AA54" s="193"/>
      <c r="AB54" s="193"/>
      <c r="AC54" s="193"/>
      <c r="AD54" s="193"/>
      <c r="AE54" s="193"/>
      <c r="AF54" s="193"/>
      <c r="AG54" s="135"/>
    </row>
    <row r="55" spans="1:33" ht="26">
      <c r="A55" s="25" t="s">
        <v>410</v>
      </c>
      <c r="B55" s="23" t="s">
        <v>411</v>
      </c>
      <c r="C55" s="23"/>
      <c r="D55" s="21"/>
      <c r="E55" s="61">
        <v>634</v>
      </c>
      <c r="F55" s="135">
        <v>461.30780763464423</v>
      </c>
      <c r="G55" s="280">
        <v>1.163992902334262E-2</v>
      </c>
      <c r="H55" s="61" t="s">
        <v>471</v>
      </c>
      <c r="I55" s="61" t="s">
        <v>471</v>
      </c>
      <c r="J55" s="61" t="s">
        <v>471</v>
      </c>
      <c r="K55" s="61" t="s">
        <v>471</v>
      </c>
      <c r="L55" s="61" t="s">
        <v>471</v>
      </c>
      <c r="M55" s="61" t="s">
        <v>471</v>
      </c>
      <c r="N55" s="61" t="s">
        <v>471</v>
      </c>
      <c r="O55" s="61" t="s">
        <v>471</v>
      </c>
      <c r="P55" s="193"/>
      <c r="Q55" s="193"/>
      <c r="R55" s="193"/>
      <c r="S55" s="193"/>
      <c r="T55" s="193"/>
      <c r="U55" s="193"/>
      <c r="V55" s="193"/>
      <c r="W55" s="193"/>
      <c r="X55" s="193"/>
      <c r="Y55" s="193"/>
      <c r="Z55" s="193"/>
      <c r="AA55" s="193"/>
      <c r="AB55" s="193"/>
      <c r="AC55" s="193"/>
      <c r="AD55" s="193"/>
      <c r="AE55" s="193"/>
      <c r="AF55" s="193"/>
      <c r="AG55" s="135"/>
    </row>
    <row r="56" spans="1:33" ht="26">
      <c r="A56" s="25" t="s">
        <v>2255</v>
      </c>
      <c r="B56" s="23" t="s">
        <v>413</v>
      </c>
      <c r="C56" s="23"/>
      <c r="D56" s="21"/>
      <c r="E56" s="61">
        <v>61</v>
      </c>
      <c r="F56" s="135">
        <v>43.478260869565219</v>
      </c>
      <c r="G56" s="280">
        <v>-1.1857707509881394E-2</v>
      </c>
      <c r="H56" s="61" t="s">
        <v>471</v>
      </c>
      <c r="I56" s="61" t="s">
        <v>471</v>
      </c>
      <c r="J56" s="61" t="s">
        <v>471</v>
      </c>
      <c r="K56" s="61" t="s">
        <v>471</v>
      </c>
      <c r="L56" s="61" t="s">
        <v>471</v>
      </c>
      <c r="M56" s="61" t="s">
        <v>471</v>
      </c>
      <c r="N56" s="61" t="s">
        <v>471</v>
      </c>
      <c r="O56" s="61" t="s">
        <v>471</v>
      </c>
      <c r="P56" s="193"/>
      <c r="Q56" s="193"/>
      <c r="R56" s="193"/>
      <c r="S56" s="193"/>
      <c r="T56" s="193"/>
      <c r="U56" s="193"/>
      <c r="V56" s="193"/>
      <c r="W56" s="193"/>
      <c r="X56" s="193"/>
      <c r="Y56" s="193"/>
      <c r="Z56" s="193"/>
      <c r="AA56" s="193"/>
      <c r="AB56" s="193"/>
      <c r="AC56" s="193"/>
      <c r="AD56" s="193"/>
      <c r="AE56" s="193"/>
      <c r="AF56" s="193"/>
      <c r="AG56" s="135"/>
    </row>
    <row r="57" spans="1:33" ht="26">
      <c r="A57" s="25" t="s">
        <v>333</v>
      </c>
      <c r="B57" s="23" t="s">
        <v>414</v>
      </c>
      <c r="C57" s="23"/>
      <c r="D57" s="21"/>
      <c r="E57" s="61">
        <v>392</v>
      </c>
      <c r="F57" s="135">
        <v>309.78260869565219</v>
      </c>
      <c r="G57" s="280">
        <v>9.4638193270855778E-2</v>
      </c>
      <c r="H57" s="61" t="s">
        <v>471</v>
      </c>
      <c r="I57" s="61" t="s">
        <v>471</v>
      </c>
      <c r="J57" s="61" t="s">
        <v>471</v>
      </c>
      <c r="K57" s="61" t="s">
        <v>471</v>
      </c>
      <c r="L57" s="61" t="s">
        <v>471</v>
      </c>
      <c r="M57" s="61" t="s">
        <v>471</v>
      </c>
      <c r="N57" s="61" t="s">
        <v>471</v>
      </c>
      <c r="O57" s="61" t="s">
        <v>471</v>
      </c>
      <c r="P57" s="193"/>
      <c r="Q57" s="193"/>
      <c r="R57" s="193"/>
      <c r="S57" s="193"/>
      <c r="T57" s="193"/>
      <c r="U57" s="193"/>
      <c r="V57" s="193"/>
      <c r="W57" s="193"/>
      <c r="X57" s="193"/>
      <c r="Y57" s="193"/>
      <c r="Z57" s="193"/>
      <c r="AA57" s="193"/>
      <c r="AB57" s="193"/>
      <c r="AC57" s="193"/>
      <c r="AD57" s="193"/>
      <c r="AE57" s="193"/>
      <c r="AF57" s="193"/>
      <c r="AG57" s="135"/>
    </row>
    <row r="58" spans="1:33" ht="26">
      <c r="A58" s="25" t="s">
        <v>332</v>
      </c>
      <c r="B58" s="23" t="s">
        <v>415</v>
      </c>
      <c r="C58" s="23"/>
      <c r="D58" s="21"/>
      <c r="E58" s="61">
        <v>134</v>
      </c>
      <c r="F58" s="135">
        <v>96.739130434782609</v>
      </c>
      <c r="G58" s="280">
        <v>-2.6893769610040275E-3</v>
      </c>
      <c r="H58" s="61" t="s">
        <v>471</v>
      </c>
      <c r="I58" s="61" t="s">
        <v>471</v>
      </c>
      <c r="J58" s="61" t="s">
        <v>471</v>
      </c>
      <c r="K58" s="61" t="s">
        <v>471</v>
      </c>
      <c r="L58" s="61" t="s">
        <v>471</v>
      </c>
      <c r="M58" s="61" t="s">
        <v>471</v>
      </c>
      <c r="N58" s="61" t="s">
        <v>471</v>
      </c>
      <c r="O58" s="61" t="s">
        <v>471</v>
      </c>
      <c r="P58" s="193"/>
      <c r="Q58" s="193"/>
      <c r="R58" s="193"/>
      <c r="S58" s="193"/>
      <c r="T58" s="193"/>
      <c r="U58" s="193"/>
      <c r="V58" s="193"/>
      <c r="W58" s="193"/>
      <c r="X58" s="193"/>
      <c r="Y58" s="193"/>
      <c r="Z58" s="193"/>
      <c r="AA58" s="193"/>
      <c r="AB58" s="193"/>
      <c r="AC58" s="193"/>
      <c r="AD58" s="193"/>
      <c r="AE58" s="193"/>
      <c r="AF58" s="193"/>
      <c r="AG58" s="135"/>
    </row>
    <row r="59" spans="1:33" ht="26">
      <c r="A59" s="25" t="s">
        <v>335</v>
      </c>
      <c r="B59" s="23" t="s">
        <v>416</v>
      </c>
      <c r="C59" s="23"/>
      <c r="D59" s="21"/>
      <c r="E59" s="61">
        <v>61</v>
      </c>
      <c r="F59" s="135">
        <v>43.478260869565219</v>
      </c>
      <c r="G59" s="280">
        <v>-1.1857707509881394E-2</v>
      </c>
      <c r="H59" s="61" t="s">
        <v>471</v>
      </c>
      <c r="I59" s="61" t="s">
        <v>471</v>
      </c>
      <c r="J59" s="61" t="s">
        <v>471</v>
      </c>
      <c r="K59" s="61" t="s">
        <v>471</v>
      </c>
      <c r="L59" s="61" t="s">
        <v>471</v>
      </c>
      <c r="M59" s="61" t="s">
        <v>471</v>
      </c>
      <c r="N59" s="61" t="s">
        <v>471</v>
      </c>
      <c r="O59" s="61" t="s">
        <v>471</v>
      </c>
      <c r="P59" s="193"/>
      <c r="Q59" s="193"/>
      <c r="R59" s="193"/>
      <c r="S59" s="193"/>
      <c r="T59" s="193"/>
      <c r="U59" s="193"/>
      <c r="V59" s="193"/>
      <c r="W59" s="193"/>
      <c r="X59" s="193"/>
      <c r="Y59" s="193"/>
      <c r="Z59" s="193"/>
      <c r="AA59" s="193"/>
      <c r="AB59" s="193"/>
      <c r="AC59" s="193"/>
      <c r="AD59" s="193"/>
      <c r="AE59" s="193"/>
      <c r="AF59" s="193"/>
      <c r="AG59" s="135"/>
    </row>
    <row r="60" spans="1:33" ht="33.75" customHeight="1">
      <c r="A60" s="25" t="s">
        <v>417</v>
      </c>
      <c r="B60" s="23" t="s">
        <v>418</v>
      </c>
      <c r="C60" s="23"/>
      <c r="D60" s="21"/>
      <c r="E60" s="61">
        <v>31</v>
      </c>
      <c r="F60" s="135">
        <v>21.739130434782609</v>
      </c>
      <c r="G60" s="280">
        <v>-1.1857707509881394E-2</v>
      </c>
      <c r="H60" s="61" t="s">
        <v>471</v>
      </c>
      <c r="I60" s="61" t="s">
        <v>471</v>
      </c>
      <c r="J60" s="61" t="s">
        <v>471</v>
      </c>
      <c r="K60" s="61" t="s">
        <v>471</v>
      </c>
      <c r="L60" s="61" t="s">
        <v>471</v>
      </c>
      <c r="M60" s="61" t="s">
        <v>471</v>
      </c>
      <c r="N60" s="61" t="s">
        <v>471</v>
      </c>
      <c r="O60" s="61" t="s">
        <v>471</v>
      </c>
      <c r="P60" s="193"/>
      <c r="Q60" s="193"/>
      <c r="R60" s="193"/>
      <c r="S60" s="193"/>
      <c r="T60" s="193"/>
      <c r="U60" s="193"/>
      <c r="V60" s="193"/>
      <c r="W60" s="193"/>
      <c r="X60" s="193"/>
      <c r="Y60" s="193"/>
      <c r="Z60" s="193"/>
      <c r="AA60" s="193"/>
      <c r="AB60" s="193"/>
      <c r="AC60" s="193"/>
      <c r="AD60" s="193"/>
      <c r="AE60" s="193"/>
      <c r="AF60" s="193"/>
      <c r="AG60" s="135"/>
    </row>
    <row r="61" spans="1:33" ht="26">
      <c r="A61" s="25" t="s">
        <v>337</v>
      </c>
      <c r="B61" s="23" t="s">
        <v>419</v>
      </c>
      <c r="C61" s="23"/>
      <c r="D61" s="21"/>
      <c r="E61" s="61">
        <v>339</v>
      </c>
      <c r="F61" s="135">
        <v>244.56521739130437</v>
      </c>
      <c r="G61" s="280">
        <v>-1.774622892635214E-3</v>
      </c>
      <c r="H61" s="61" t="s">
        <v>471</v>
      </c>
      <c r="I61" s="61" t="s">
        <v>471</v>
      </c>
      <c r="J61" s="61" t="s">
        <v>471</v>
      </c>
      <c r="K61" s="61" t="s">
        <v>471</v>
      </c>
      <c r="L61" s="61" t="s">
        <v>471</v>
      </c>
      <c r="M61" s="61" t="s">
        <v>471</v>
      </c>
      <c r="N61" s="61" t="s">
        <v>471</v>
      </c>
      <c r="O61" s="61" t="s">
        <v>471</v>
      </c>
      <c r="P61" s="193"/>
      <c r="Q61" s="193"/>
      <c r="R61" s="193"/>
      <c r="S61" s="193"/>
      <c r="T61" s="193"/>
      <c r="U61" s="193"/>
      <c r="V61" s="193"/>
      <c r="W61" s="193"/>
      <c r="X61" s="193"/>
      <c r="Y61" s="193"/>
      <c r="Z61" s="193"/>
      <c r="AA61" s="193"/>
      <c r="AB61" s="193"/>
      <c r="AC61" s="193"/>
      <c r="AD61" s="193"/>
      <c r="AE61" s="193"/>
      <c r="AF61" s="193"/>
      <c r="AG61" s="135"/>
    </row>
    <row r="62" spans="1:33" ht="26">
      <c r="A62" s="25" t="s">
        <v>338</v>
      </c>
      <c r="B62" s="23" t="s">
        <v>420</v>
      </c>
      <c r="C62" s="23"/>
      <c r="D62" s="21"/>
      <c r="E62" s="61">
        <v>301</v>
      </c>
      <c r="F62" s="135">
        <v>217.39130434782609</v>
      </c>
      <c r="G62" s="280">
        <v>-2.792181890705995E-3</v>
      </c>
      <c r="H62" s="61" t="s">
        <v>471</v>
      </c>
      <c r="I62" s="61" t="s">
        <v>471</v>
      </c>
      <c r="J62" s="61" t="s">
        <v>471</v>
      </c>
      <c r="K62" s="61" t="s">
        <v>471</v>
      </c>
      <c r="L62" s="61" t="s">
        <v>471</v>
      </c>
      <c r="M62" s="61" t="s">
        <v>471</v>
      </c>
      <c r="N62" s="61" t="s">
        <v>471</v>
      </c>
      <c r="O62" s="61" t="s">
        <v>471</v>
      </c>
      <c r="P62" s="193"/>
      <c r="Q62" s="193"/>
      <c r="R62" s="193"/>
      <c r="S62" s="193"/>
      <c r="T62" s="193"/>
      <c r="U62" s="193"/>
      <c r="V62" s="193"/>
      <c r="W62" s="193"/>
      <c r="X62" s="193"/>
      <c r="Y62" s="193"/>
      <c r="Z62" s="193"/>
      <c r="AA62" s="193"/>
      <c r="AB62" s="193"/>
      <c r="AC62" s="193"/>
      <c r="AD62" s="193"/>
      <c r="AE62" s="193"/>
      <c r="AF62" s="193"/>
      <c r="AG62" s="135"/>
    </row>
    <row r="63" spans="1:33" ht="26">
      <c r="A63" s="25" t="s">
        <v>339</v>
      </c>
      <c r="B63" s="23" t="s">
        <v>421</v>
      </c>
      <c r="C63" s="23"/>
      <c r="D63" s="21"/>
      <c r="E63" s="61">
        <v>843</v>
      </c>
      <c r="F63" s="135">
        <v>608.69565217391312</v>
      </c>
      <c r="G63" s="280">
        <v>-4.9975012493740946E-4</v>
      </c>
      <c r="H63" s="61" t="s">
        <v>471</v>
      </c>
      <c r="I63" s="61" t="s">
        <v>471</v>
      </c>
      <c r="J63" s="61" t="s">
        <v>471</v>
      </c>
      <c r="K63" s="61" t="s">
        <v>471</v>
      </c>
      <c r="L63" s="61" t="s">
        <v>471</v>
      </c>
      <c r="M63" s="61" t="s">
        <v>471</v>
      </c>
      <c r="N63" s="61" t="s">
        <v>471</v>
      </c>
      <c r="O63" s="61" t="s">
        <v>471</v>
      </c>
      <c r="P63" s="193"/>
      <c r="Q63" s="193"/>
      <c r="R63" s="193"/>
      <c r="S63" s="193"/>
      <c r="T63" s="193"/>
      <c r="U63" s="193"/>
      <c r="V63" s="193"/>
      <c r="W63" s="193"/>
      <c r="X63" s="193"/>
      <c r="Y63" s="193"/>
      <c r="Z63" s="193"/>
      <c r="AA63" s="193"/>
      <c r="AB63" s="193"/>
      <c r="AC63" s="193"/>
      <c r="AD63" s="193"/>
      <c r="AE63" s="193"/>
      <c r="AF63" s="193"/>
      <c r="AG63" s="135"/>
    </row>
    <row r="64" spans="1:33" ht="26">
      <c r="A64" s="25" t="s">
        <v>340</v>
      </c>
      <c r="B64" s="23" t="s">
        <v>422</v>
      </c>
      <c r="C64" s="23"/>
      <c r="D64" s="21"/>
      <c r="E64" s="61">
        <v>1235</v>
      </c>
      <c r="F64" s="135">
        <v>891.304347826087</v>
      </c>
      <c r="G64" s="280">
        <v>-7.7987911873655155E-4</v>
      </c>
      <c r="H64" s="61" t="s">
        <v>471</v>
      </c>
      <c r="I64" s="61" t="s">
        <v>471</v>
      </c>
      <c r="J64" s="61" t="s">
        <v>471</v>
      </c>
      <c r="K64" s="61" t="s">
        <v>471</v>
      </c>
      <c r="L64" s="61" t="s">
        <v>471</v>
      </c>
      <c r="M64" s="61" t="s">
        <v>471</v>
      </c>
      <c r="N64" s="61" t="s">
        <v>471</v>
      </c>
      <c r="O64" s="61" t="s">
        <v>471</v>
      </c>
      <c r="P64" s="193"/>
      <c r="Q64" s="193"/>
      <c r="R64" s="193"/>
      <c r="S64" s="193"/>
      <c r="T64" s="193"/>
      <c r="U64" s="193"/>
      <c r="V64" s="193"/>
      <c r="W64" s="193"/>
      <c r="X64" s="193"/>
      <c r="Y64" s="193"/>
      <c r="Z64" s="193"/>
      <c r="AA64" s="193"/>
      <c r="AB64" s="193"/>
      <c r="AC64" s="193"/>
      <c r="AD64" s="193"/>
      <c r="AE64" s="193"/>
      <c r="AF64" s="193"/>
      <c r="AG64" s="135"/>
    </row>
    <row r="65" spans="1:33" ht="26">
      <c r="M65" s="185"/>
      <c r="P65" s="192"/>
      <c r="Q65" s="192"/>
      <c r="R65" s="192"/>
      <c r="S65" s="192"/>
      <c r="T65" s="192"/>
      <c r="U65" s="192"/>
      <c r="V65" s="192"/>
      <c r="W65" s="192"/>
      <c r="X65" s="192"/>
      <c r="Y65" s="192"/>
      <c r="Z65" s="192"/>
      <c r="AA65" s="192"/>
    </row>
    <row r="66" spans="1:33" ht="26">
      <c r="A66" s="253" t="s">
        <v>423</v>
      </c>
      <c r="B66" s="55"/>
      <c r="C66" s="55"/>
      <c r="D66" s="55"/>
      <c r="E66" s="55"/>
      <c r="F66" s="55"/>
      <c r="G66" s="55"/>
      <c r="H66" s="55"/>
      <c r="I66" s="55"/>
      <c r="J66" s="55"/>
      <c r="K66" s="55"/>
      <c r="L66" s="55"/>
      <c r="M66" s="409"/>
      <c r="N66" s="55"/>
      <c r="O66" s="55"/>
      <c r="P66" s="195"/>
      <c r="Q66" s="195"/>
      <c r="R66" s="195"/>
      <c r="S66" s="195"/>
      <c r="T66" s="195"/>
      <c r="U66" s="195"/>
      <c r="V66" s="195"/>
      <c r="W66" s="195"/>
      <c r="X66" s="195"/>
      <c r="Y66" s="195"/>
      <c r="Z66" s="195"/>
      <c r="AA66" s="195"/>
      <c r="AB66" s="195"/>
      <c r="AC66" s="195"/>
      <c r="AD66" s="195"/>
      <c r="AE66" s="195"/>
      <c r="AF66" s="195"/>
      <c r="AG66" s="195"/>
    </row>
    <row r="67" spans="1:33" ht="26">
      <c r="A67" s="25" t="s">
        <v>424</v>
      </c>
      <c r="B67" s="23" t="s">
        <v>425</v>
      </c>
      <c r="C67" s="23"/>
      <c r="D67" s="21" t="s">
        <v>171</v>
      </c>
      <c r="E67" s="61">
        <v>774</v>
      </c>
      <c r="F67" s="135">
        <v>739.13043478260875</v>
      </c>
      <c r="G67" s="280">
        <v>0.32937128558023154</v>
      </c>
      <c r="H67" s="61" t="s">
        <v>471</v>
      </c>
      <c r="I67" s="61" t="s">
        <v>471</v>
      </c>
      <c r="J67" s="61" t="s">
        <v>471</v>
      </c>
      <c r="K67" s="61" t="s">
        <v>471</v>
      </c>
      <c r="L67" s="61" t="s">
        <v>471</v>
      </c>
      <c r="M67" s="61" t="s">
        <v>471</v>
      </c>
      <c r="N67" s="61" t="s">
        <v>471</v>
      </c>
      <c r="O67" s="61" t="s">
        <v>471</v>
      </c>
      <c r="P67" s="193"/>
      <c r="Q67" s="193"/>
      <c r="R67" s="193"/>
      <c r="S67" s="193"/>
      <c r="T67" s="193"/>
      <c r="U67" s="193"/>
      <c r="V67" s="193" t="s">
        <v>344</v>
      </c>
      <c r="W67" s="193"/>
      <c r="X67" s="193" t="s">
        <v>344</v>
      </c>
      <c r="Y67" s="193"/>
      <c r="Z67" s="193" t="s">
        <v>344</v>
      </c>
      <c r="AA67" s="193" t="s">
        <v>344</v>
      </c>
      <c r="AB67" s="193"/>
      <c r="AC67" s="193"/>
      <c r="AD67" s="193"/>
      <c r="AE67" s="193"/>
      <c r="AF67" s="193"/>
      <c r="AG67" s="135"/>
    </row>
    <row r="68" spans="1:33" ht="26">
      <c r="A68" s="25" t="s">
        <v>426</v>
      </c>
      <c r="B68" s="23" t="s">
        <v>427</v>
      </c>
      <c r="C68" s="23"/>
      <c r="D68" s="21"/>
      <c r="E68" s="61">
        <v>2709</v>
      </c>
      <c r="F68" s="135">
        <v>1957.9762357627158</v>
      </c>
      <c r="G68" s="280">
        <v>0.11185476193226335</v>
      </c>
      <c r="H68" s="61" t="s">
        <v>471</v>
      </c>
      <c r="I68" s="61" t="s">
        <v>471</v>
      </c>
      <c r="J68" s="61" t="s">
        <v>471</v>
      </c>
      <c r="K68" s="61" t="s">
        <v>471</v>
      </c>
      <c r="L68" s="61" t="s">
        <v>471</v>
      </c>
      <c r="M68" s="61" t="s">
        <v>471</v>
      </c>
      <c r="N68" s="61" t="s">
        <v>471</v>
      </c>
      <c r="O68" s="61" t="s">
        <v>471</v>
      </c>
      <c r="P68" s="193"/>
      <c r="Q68" s="193"/>
      <c r="R68" s="193"/>
      <c r="S68" s="193"/>
      <c r="T68" s="193"/>
      <c r="U68" s="193"/>
      <c r="V68" s="193"/>
      <c r="W68" s="193"/>
      <c r="X68" s="193"/>
      <c r="Y68" s="193"/>
      <c r="Z68" s="193"/>
      <c r="AA68" s="193"/>
      <c r="AB68" s="193"/>
      <c r="AC68" s="193"/>
      <c r="AD68" s="193"/>
      <c r="AE68" s="193"/>
      <c r="AF68" s="193"/>
      <c r="AG68" s="135"/>
    </row>
    <row r="69" spans="1:33" ht="26">
      <c r="A69" s="25" t="s">
        <v>428</v>
      </c>
      <c r="B69" s="23" t="s">
        <v>429</v>
      </c>
      <c r="C69" s="23"/>
      <c r="D69" s="21" t="s">
        <v>171</v>
      </c>
      <c r="E69" s="61">
        <v>1714</v>
      </c>
      <c r="F69" s="135">
        <v>1342.6122759515767</v>
      </c>
      <c r="G69" s="280">
        <v>8.3625727160271793E-2</v>
      </c>
      <c r="H69" s="61" t="s">
        <v>471</v>
      </c>
      <c r="I69" s="61" t="s">
        <v>471</v>
      </c>
      <c r="J69" s="61" t="s">
        <v>471</v>
      </c>
      <c r="K69" s="61" t="s">
        <v>471</v>
      </c>
      <c r="L69" s="61" t="s">
        <v>471</v>
      </c>
      <c r="M69" s="61" t="s">
        <v>471</v>
      </c>
      <c r="N69" s="61" t="s">
        <v>471</v>
      </c>
      <c r="O69" s="61" t="s">
        <v>471</v>
      </c>
      <c r="P69" s="193"/>
      <c r="Q69" s="193"/>
      <c r="R69" s="193"/>
      <c r="S69" s="193"/>
      <c r="T69" s="193"/>
      <c r="U69" s="193"/>
      <c r="V69" s="193"/>
      <c r="W69" s="193"/>
      <c r="X69" s="193"/>
      <c r="Y69" s="193"/>
      <c r="Z69" s="193"/>
      <c r="AA69" s="193"/>
      <c r="AB69" s="193"/>
      <c r="AC69" s="193"/>
      <c r="AD69" s="193"/>
      <c r="AE69" s="193"/>
      <c r="AF69" s="193"/>
      <c r="AG69" s="135"/>
    </row>
    <row r="70" spans="1:33" ht="26">
      <c r="A70" s="25" t="s">
        <v>328</v>
      </c>
      <c r="B70" s="23" t="s">
        <v>430</v>
      </c>
      <c r="C70" s="23"/>
      <c r="D70" s="21"/>
      <c r="E70" s="61">
        <v>634</v>
      </c>
      <c r="F70" s="135">
        <v>461.30780763464423</v>
      </c>
      <c r="G70" s="280">
        <v>1.163992902334262E-2</v>
      </c>
      <c r="H70" s="61" t="s">
        <v>471</v>
      </c>
      <c r="I70" s="61" t="s">
        <v>471</v>
      </c>
      <c r="J70" s="61" t="s">
        <v>471</v>
      </c>
      <c r="K70" s="61" t="s">
        <v>471</v>
      </c>
      <c r="L70" s="61" t="s">
        <v>471</v>
      </c>
      <c r="M70" s="61" t="s">
        <v>471</v>
      </c>
      <c r="N70" s="61" t="s">
        <v>471</v>
      </c>
      <c r="O70" s="61" t="s">
        <v>471</v>
      </c>
      <c r="P70" s="193"/>
      <c r="Q70" s="193"/>
      <c r="R70" s="193"/>
      <c r="S70" s="193"/>
      <c r="T70" s="193"/>
      <c r="U70" s="193"/>
      <c r="V70" s="193"/>
      <c r="W70" s="193"/>
      <c r="X70" s="193"/>
      <c r="Y70" s="193"/>
      <c r="Z70" s="193"/>
      <c r="AA70" s="193"/>
      <c r="AB70" s="193"/>
      <c r="AC70" s="193"/>
      <c r="AD70" s="193"/>
      <c r="AE70" s="193"/>
      <c r="AF70" s="193"/>
      <c r="AG70" s="135"/>
    </row>
    <row r="71" spans="1:33" ht="72.5">
      <c r="A71" s="83" t="s">
        <v>431</v>
      </c>
      <c r="B71" s="145" t="s">
        <v>432</v>
      </c>
      <c r="C71" s="145"/>
      <c r="D71" s="186"/>
      <c r="E71" s="61">
        <v>3161</v>
      </c>
      <c r="F71" s="135">
        <v>2495.0211461433464</v>
      </c>
      <c r="G71" s="280">
        <v>9.2869534009350163E-2</v>
      </c>
      <c r="H71" s="61" t="s">
        <v>471</v>
      </c>
      <c r="I71" s="61" t="s">
        <v>471</v>
      </c>
      <c r="J71" s="61" t="s">
        <v>471</v>
      </c>
      <c r="K71" s="61" t="s">
        <v>471</v>
      </c>
      <c r="L71" s="61" t="s">
        <v>471</v>
      </c>
      <c r="M71" s="61" t="s">
        <v>471</v>
      </c>
      <c r="N71" s="61" t="s">
        <v>471</v>
      </c>
      <c r="O71" s="61" t="s">
        <v>471</v>
      </c>
      <c r="P71" s="193"/>
      <c r="Q71" s="193"/>
      <c r="R71" s="193"/>
      <c r="S71" s="193"/>
      <c r="T71" s="193"/>
      <c r="U71" s="193"/>
      <c r="V71" s="193"/>
      <c r="W71" s="193"/>
      <c r="X71" s="193"/>
      <c r="Y71" s="193"/>
      <c r="Z71" s="193"/>
      <c r="AA71" s="193"/>
      <c r="AB71" s="193"/>
      <c r="AC71" s="193"/>
      <c r="AD71" s="193"/>
      <c r="AE71" s="193"/>
      <c r="AF71" s="193"/>
      <c r="AG71" s="135"/>
    </row>
    <row r="72" spans="1:33" ht="29">
      <c r="A72" s="25" t="s">
        <v>334</v>
      </c>
      <c r="B72" s="23" t="s">
        <v>433</v>
      </c>
      <c r="C72" s="23"/>
      <c r="D72" s="21"/>
      <c r="E72" s="61">
        <v>106</v>
      </c>
      <c r="F72" s="135">
        <v>76.08695652173914</v>
      </c>
      <c r="G72" s="280">
        <v>-1.1857707509881302E-2</v>
      </c>
      <c r="H72" s="61" t="s">
        <v>471</v>
      </c>
      <c r="I72" s="61" t="s">
        <v>471</v>
      </c>
      <c r="J72" s="61" t="s">
        <v>471</v>
      </c>
      <c r="K72" s="61" t="s">
        <v>471</v>
      </c>
      <c r="L72" s="61" t="s">
        <v>471</v>
      </c>
      <c r="M72" s="61" t="s">
        <v>471</v>
      </c>
      <c r="N72" s="61" t="s">
        <v>471</v>
      </c>
      <c r="O72" s="61" t="s">
        <v>471</v>
      </c>
      <c r="P72" s="135"/>
      <c r="Q72" s="135"/>
      <c r="R72" s="135"/>
      <c r="S72" s="135"/>
      <c r="T72" s="135"/>
      <c r="U72" s="135"/>
      <c r="V72" s="135"/>
      <c r="W72" s="135"/>
      <c r="X72" s="135"/>
      <c r="Y72" s="135"/>
      <c r="Z72" s="135"/>
      <c r="AA72" s="135"/>
      <c r="AB72" s="193"/>
      <c r="AC72" s="193"/>
      <c r="AD72" s="193"/>
      <c r="AE72" s="193"/>
      <c r="AF72" s="193"/>
      <c r="AG72" s="135"/>
    </row>
    <row r="73" spans="1:33">
      <c r="M73" s="185"/>
    </row>
    <row r="74" spans="1:33" ht="23.5">
      <c r="A74" s="253" t="s">
        <v>434</v>
      </c>
      <c r="B74" s="55"/>
      <c r="C74" s="55"/>
      <c r="D74" s="55"/>
      <c r="E74" s="55"/>
      <c r="F74" s="411"/>
      <c r="G74" s="411"/>
      <c r="H74" s="411"/>
      <c r="I74" s="411"/>
      <c r="J74" s="411"/>
      <c r="K74" s="411"/>
      <c r="L74" s="411"/>
      <c r="M74" s="409"/>
      <c r="N74" s="55"/>
      <c r="O74" s="55"/>
    </row>
    <row r="75" spans="1:33">
      <c r="A75" s="25" t="s">
        <v>435</v>
      </c>
      <c r="B75" s="23" t="s">
        <v>436</v>
      </c>
      <c r="C75" s="21" t="s">
        <v>171</v>
      </c>
      <c r="D75" s="21"/>
      <c r="E75" s="61">
        <v>782</v>
      </c>
      <c r="F75" s="135">
        <v>674.6626686656673</v>
      </c>
      <c r="G75" s="280">
        <v>0.10782047399945369</v>
      </c>
      <c r="H75" s="61" t="s">
        <v>471</v>
      </c>
      <c r="I75" s="61" t="s">
        <v>471</v>
      </c>
      <c r="J75" s="61" t="s">
        <v>471</v>
      </c>
      <c r="K75" s="61" t="s">
        <v>471</v>
      </c>
      <c r="L75" s="61" t="s">
        <v>471</v>
      </c>
      <c r="M75" s="61" t="s">
        <v>471</v>
      </c>
      <c r="N75" s="61" t="s">
        <v>471</v>
      </c>
      <c r="O75" s="61" t="s">
        <v>471</v>
      </c>
    </row>
    <row r="76" spans="1:33">
      <c r="A76" s="25" t="s">
        <v>437</v>
      </c>
      <c r="B76" s="23" t="s">
        <v>438</v>
      </c>
      <c r="C76" s="21" t="s">
        <v>171</v>
      </c>
      <c r="D76" s="21"/>
      <c r="E76" s="61">
        <v>1714</v>
      </c>
      <c r="F76" s="135">
        <v>1392.1610623259803</v>
      </c>
      <c r="G76" s="280">
        <v>0.12452428297736697</v>
      </c>
      <c r="H76" s="61" t="s">
        <v>471</v>
      </c>
      <c r="I76" s="61" t="s">
        <v>471</v>
      </c>
      <c r="J76" s="61" t="s">
        <v>471</v>
      </c>
      <c r="K76" s="61" t="s">
        <v>471</v>
      </c>
      <c r="L76" s="61" t="s">
        <v>471</v>
      </c>
      <c r="M76" s="61" t="s">
        <v>471</v>
      </c>
      <c r="N76" s="61" t="s">
        <v>471</v>
      </c>
      <c r="O76" s="61" t="s">
        <v>471</v>
      </c>
    </row>
    <row r="77" spans="1:33">
      <c r="A77" s="25" t="s">
        <v>2257</v>
      </c>
      <c r="B77" s="23" t="s">
        <v>2256</v>
      </c>
      <c r="C77" s="21"/>
      <c r="D77" s="21"/>
      <c r="E77" s="61">
        <v>1729</v>
      </c>
      <c r="F77" s="135">
        <v>1124.4377811094455</v>
      </c>
      <c r="G77" s="280">
        <v>0.1</v>
      </c>
      <c r="H77" s="61" t="s">
        <v>471</v>
      </c>
      <c r="I77" s="61" t="s">
        <v>471</v>
      </c>
      <c r="J77" s="61" t="s">
        <v>471</v>
      </c>
      <c r="K77" s="61" t="s">
        <v>471</v>
      </c>
      <c r="L77" s="61" t="s">
        <v>471</v>
      </c>
      <c r="M77" s="61" t="s">
        <v>471</v>
      </c>
      <c r="N77" s="61" t="s">
        <v>471</v>
      </c>
      <c r="O77" s="61" t="s">
        <v>471</v>
      </c>
    </row>
    <row r="78" spans="1:33">
      <c r="A78" s="25" t="s">
        <v>439</v>
      </c>
      <c r="B78" s="23" t="s">
        <v>440</v>
      </c>
      <c r="C78" s="21"/>
      <c r="D78" s="21"/>
      <c r="E78" s="61">
        <v>2184</v>
      </c>
      <c r="F78" s="135">
        <v>1766.9736560291285</v>
      </c>
      <c r="G78" s="280">
        <v>0.1204652225929794</v>
      </c>
      <c r="H78" s="61" t="s">
        <v>471</v>
      </c>
      <c r="I78" s="61" t="s">
        <v>471</v>
      </c>
      <c r="J78" s="61" t="s">
        <v>471</v>
      </c>
      <c r="K78" s="61" t="s">
        <v>471</v>
      </c>
      <c r="L78" s="61" t="s">
        <v>471</v>
      </c>
      <c r="M78" s="61" t="s">
        <v>471</v>
      </c>
      <c r="N78" s="61" t="s">
        <v>471</v>
      </c>
      <c r="O78" s="61" t="s">
        <v>471</v>
      </c>
    </row>
    <row r="79" spans="1:33">
      <c r="A79" s="25" t="s">
        <v>441</v>
      </c>
      <c r="B79" s="23" t="s">
        <v>442</v>
      </c>
      <c r="C79" s="21" t="s">
        <v>171</v>
      </c>
      <c r="D79" s="21"/>
      <c r="E79" s="61">
        <v>2340</v>
      </c>
      <c r="F79" s="135">
        <v>2034.6969372456633</v>
      </c>
      <c r="G79" s="280">
        <v>0.20396268476074753</v>
      </c>
      <c r="H79" s="61" t="s">
        <v>471</v>
      </c>
      <c r="I79" s="61" t="s">
        <v>471</v>
      </c>
      <c r="J79" s="61" t="s">
        <v>471</v>
      </c>
      <c r="K79" s="61" t="s">
        <v>471</v>
      </c>
      <c r="L79" s="61" t="s">
        <v>471</v>
      </c>
      <c r="M79" s="61" t="s">
        <v>471</v>
      </c>
      <c r="N79" s="61" t="s">
        <v>471</v>
      </c>
      <c r="O79" s="61" t="s">
        <v>471</v>
      </c>
    </row>
    <row r="81" spans="1:33" ht="23.5">
      <c r="A81" s="54" t="s">
        <v>443</v>
      </c>
      <c r="B81" s="55"/>
      <c r="C81" s="55"/>
      <c r="D81" s="55"/>
      <c r="E81" s="55"/>
      <c r="F81" s="412"/>
      <c r="G81" s="412"/>
      <c r="H81" s="412"/>
      <c r="I81" s="412"/>
      <c r="J81" s="412"/>
      <c r="K81" s="412"/>
      <c r="L81" s="412"/>
      <c r="M81" s="57"/>
      <c r="N81" s="57"/>
      <c r="O81" s="57"/>
    </row>
    <row r="82" spans="1:33" ht="29">
      <c r="A82" s="25" t="s">
        <v>444</v>
      </c>
      <c r="B82" s="23" t="s">
        <v>445</v>
      </c>
      <c r="C82" s="23"/>
      <c r="D82" s="21" t="s">
        <v>171</v>
      </c>
      <c r="E82" s="61">
        <v>441</v>
      </c>
      <c r="F82" s="135">
        <v>369.56521739130437</v>
      </c>
      <c r="G82" s="280">
        <v>0</v>
      </c>
      <c r="H82" s="61" t="s">
        <v>471</v>
      </c>
      <c r="I82" s="61" t="s">
        <v>471</v>
      </c>
      <c r="J82" s="61" t="s">
        <v>471</v>
      </c>
      <c r="K82" s="61" t="s">
        <v>471</v>
      </c>
      <c r="L82" s="61" t="s">
        <v>471</v>
      </c>
      <c r="M82" s="61" t="s">
        <v>471</v>
      </c>
      <c r="N82" s="61" t="s">
        <v>471</v>
      </c>
      <c r="O82" s="61" t="s">
        <v>471</v>
      </c>
    </row>
    <row r="83" spans="1:33" ht="29">
      <c r="A83" s="25" t="s">
        <v>446</v>
      </c>
      <c r="B83" s="23" t="s">
        <v>447</v>
      </c>
      <c r="C83" s="23"/>
      <c r="D83" s="21" t="s">
        <v>171</v>
      </c>
      <c r="E83" s="61">
        <v>203</v>
      </c>
      <c r="F83" s="135">
        <v>167.82653449394709</v>
      </c>
      <c r="G83" s="280">
        <v>0</v>
      </c>
      <c r="H83" s="61" t="s">
        <v>471</v>
      </c>
      <c r="I83" s="61" t="s">
        <v>471</v>
      </c>
      <c r="J83" s="61" t="s">
        <v>471</v>
      </c>
      <c r="K83" s="61" t="s">
        <v>471</v>
      </c>
      <c r="L83" s="61" t="s">
        <v>471</v>
      </c>
      <c r="M83" s="61" t="s">
        <v>471</v>
      </c>
      <c r="N83" s="61" t="s">
        <v>471</v>
      </c>
      <c r="O83" s="61" t="s">
        <v>471</v>
      </c>
    </row>
    <row r="84" spans="1:33" ht="29">
      <c r="A84" s="25" t="s">
        <v>448</v>
      </c>
      <c r="B84" s="23" t="s">
        <v>449</v>
      </c>
      <c r="C84" s="23"/>
      <c r="D84" s="21" t="s">
        <v>171</v>
      </c>
      <c r="E84" s="61">
        <v>629</v>
      </c>
      <c r="F84" s="135">
        <v>504.34782608695656</v>
      </c>
      <c r="G84" s="280">
        <v>0</v>
      </c>
      <c r="H84" s="61" t="s">
        <v>471</v>
      </c>
      <c r="I84" s="61" t="s">
        <v>471</v>
      </c>
      <c r="J84" s="61" t="s">
        <v>471</v>
      </c>
      <c r="K84" s="61" t="s">
        <v>471</v>
      </c>
      <c r="L84" s="61" t="s">
        <v>471</v>
      </c>
      <c r="M84" s="61" t="s">
        <v>471</v>
      </c>
      <c r="N84" s="61" t="s">
        <v>471</v>
      </c>
      <c r="O84" s="61" t="s">
        <v>471</v>
      </c>
    </row>
    <row r="85" spans="1:33">
      <c r="A85" s="25" t="s">
        <v>450</v>
      </c>
      <c r="B85" s="23" t="s">
        <v>451</v>
      </c>
      <c r="C85" s="23"/>
      <c r="D85" s="21" t="s">
        <v>171</v>
      </c>
      <c r="E85" s="61">
        <v>1252</v>
      </c>
      <c r="F85" s="135">
        <v>1006.9592069636825</v>
      </c>
      <c r="G85" s="280">
        <v>0</v>
      </c>
      <c r="H85" s="61" t="s">
        <v>471</v>
      </c>
      <c r="I85" s="61" t="s">
        <v>471</v>
      </c>
      <c r="J85" s="61" t="s">
        <v>471</v>
      </c>
      <c r="K85" s="61" t="s">
        <v>471</v>
      </c>
      <c r="L85" s="61" t="s">
        <v>471</v>
      </c>
      <c r="M85" s="61" t="s">
        <v>471</v>
      </c>
      <c r="N85" s="61" t="s">
        <v>471</v>
      </c>
      <c r="O85" s="61" t="s">
        <v>471</v>
      </c>
    </row>
    <row r="86" spans="1:33" ht="29">
      <c r="A86" s="25" t="s">
        <v>452</v>
      </c>
      <c r="B86" s="23" t="s">
        <v>453</v>
      </c>
      <c r="C86" s="23"/>
      <c r="D86" s="21"/>
      <c r="E86" s="61">
        <v>266</v>
      </c>
      <c r="F86" s="135">
        <v>212.58027702566631</v>
      </c>
      <c r="G86" s="280">
        <v>0</v>
      </c>
      <c r="H86" s="61" t="s">
        <v>471</v>
      </c>
      <c r="I86" s="61" t="s">
        <v>471</v>
      </c>
      <c r="J86" s="61" t="s">
        <v>471</v>
      </c>
      <c r="K86" s="61" t="s">
        <v>471</v>
      </c>
      <c r="L86" s="61" t="s">
        <v>471</v>
      </c>
      <c r="M86" s="61" t="s">
        <v>471</v>
      </c>
      <c r="N86" s="61" t="s">
        <v>471</v>
      </c>
      <c r="O86" s="61" t="s">
        <v>471</v>
      </c>
    </row>
    <row r="87" spans="1:33" ht="29">
      <c r="A87" s="25" t="s">
        <v>454</v>
      </c>
      <c r="B87" s="23" t="s">
        <v>455</v>
      </c>
      <c r="C87" s="23"/>
      <c r="D87" s="21"/>
      <c r="E87" s="61">
        <v>525</v>
      </c>
      <c r="F87" s="135">
        <v>407.60869565217394</v>
      </c>
      <c r="G87" s="280">
        <v>0</v>
      </c>
      <c r="H87" s="61" t="s">
        <v>471</v>
      </c>
      <c r="I87" s="61" t="s">
        <v>471</v>
      </c>
      <c r="J87" s="61" t="s">
        <v>471</v>
      </c>
      <c r="K87" s="61" t="s">
        <v>471</v>
      </c>
      <c r="L87" s="61" t="s">
        <v>471</v>
      </c>
      <c r="M87" s="61" t="s">
        <v>471</v>
      </c>
      <c r="N87" s="61" t="s">
        <v>471</v>
      </c>
      <c r="O87" s="61" t="s">
        <v>471</v>
      </c>
    </row>
    <row r="88" spans="1:33">
      <c r="A88" s="25" t="s">
        <v>456</v>
      </c>
      <c r="B88" s="23" t="s">
        <v>457</v>
      </c>
      <c r="C88" s="23"/>
      <c r="D88" s="21"/>
      <c r="E88" s="61">
        <v>385</v>
      </c>
      <c r="F88" s="135">
        <v>298.91304347826087</v>
      </c>
      <c r="G88" s="280">
        <v>0</v>
      </c>
      <c r="H88" s="61" t="s">
        <v>471</v>
      </c>
      <c r="I88" s="61" t="s">
        <v>471</v>
      </c>
      <c r="J88" s="61" t="s">
        <v>471</v>
      </c>
      <c r="K88" s="61" t="s">
        <v>471</v>
      </c>
      <c r="L88" s="61" t="s">
        <v>471</v>
      </c>
      <c r="M88" s="61" t="s">
        <v>471</v>
      </c>
      <c r="N88" s="61" t="s">
        <v>471</v>
      </c>
      <c r="O88" s="61" t="s">
        <v>471</v>
      </c>
    </row>
    <row r="89" spans="1:33">
      <c r="A89" s="25" t="s">
        <v>458</v>
      </c>
      <c r="B89" s="23" t="s">
        <v>459</v>
      </c>
      <c r="C89" s="23"/>
      <c r="D89" s="21"/>
      <c r="E89" s="61">
        <v>61</v>
      </c>
      <c r="F89" s="135">
        <v>43.478260869565219</v>
      </c>
      <c r="G89" s="280">
        <v>0</v>
      </c>
      <c r="H89" s="61" t="s">
        <v>471</v>
      </c>
      <c r="I89" s="61" t="s">
        <v>471</v>
      </c>
      <c r="J89" s="61" t="s">
        <v>471</v>
      </c>
      <c r="K89" s="61" t="s">
        <v>471</v>
      </c>
      <c r="L89" s="61" t="s">
        <v>471</v>
      </c>
      <c r="M89" s="61" t="s">
        <v>471</v>
      </c>
      <c r="N89" s="61" t="s">
        <v>471</v>
      </c>
      <c r="O89" s="61" t="s">
        <v>471</v>
      </c>
    </row>
    <row r="90" spans="1:33">
      <c r="A90" s="25" t="s">
        <v>460</v>
      </c>
      <c r="B90" s="23" t="s">
        <v>461</v>
      </c>
      <c r="C90" s="23"/>
      <c r="D90" s="21"/>
      <c r="E90" s="61">
        <v>38</v>
      </c>
      <c r="F90" s="135">
        <v>27.173913043478262</v>
      </c>
      <c r="G90" s="280">
        <v>0</v>
      </c>
      <c r="H90" s="61" t="s">
        <v>471</v>
      </c>
      <c r="I90" s="61" t="s">
        <v>471</v>
      </c>
      <c r="J90" s="61" t="s">
        <v>471</v>
      </c>
      <c r="K90" s="61" t="s">
        <v>471</v>
      </c>
      <c r="L90" s="61" t="s">
        <v>471</v>
      </c>
      <c r="M90" s="61" t="s">
        <v>471</v>
      </c>
      <c r="N90" s="61" t="s">
        <v>471</v>
      </c>
      <c r="O90" s="61" t="s">
        <v>471</v>
      </c>
    </row>
    <row r="91" spans="1:33">
      <c r="A91" s="25" t="s">
        <v>462</v>
      </c>
      <c r="B91" s="23" t="s">
        <v>463</v>
      </c>
      <c r="C91" s="23"/>
      <c r="D91" s="21"/>
      <c r="E91" s="61">
        <v>53</v>
      </c>
      <c r="F91" s="135">
        <v>38.04347826086957</v>
      </c>
      <c r="G91" s="280">
        <v>0</v>
      </c>
      <c r="H91" s="61" t="s">
        <v>471</v>
      </c>
      <c r="I91" s="61" t="s">
        <v>471</v>
      </c>
      <c r="J91" s="61" t="s">
        <v>471</v>
      </c>
      <c r="K91" s="61" t="s">
        <v>471</v>
      </c>
      <c r="L91" s="61" t="s">
        <v>471</v>
      </c>
      <c r="M91" s="61" t="s">
        <v>471</v>
      </c>
      <c r="N91" s="61" t="s">
        <v>471</v>
      </c>
      <c r="O91" s="61" t="s">
        <v>471</v>
      </c>
    </row>
    <row r="92" spans="1:33">
      <c r="A92" s="25" t="s">
        <v>464</v>
      </c>
      <c r="B92" s="23" t="s">
        <v>465</v>
      </c>
      <c r="C92" s="23"/>
      <c r="D92" s="21"/>
      <c r="E92" s="61">
        <v>38</v>
      </c>
      <c r="F92" s="135">
        <v>27.173913043478262</v>
      </c>
      <c r="G92" s="280">
        <v>0</v>
      </c>
      <c r="H92" s="61" t="s">
        <v>471</v>
      </c>
      <c r="I92" s="61" t="s">
        <v>471</v>
      </c>
      <c r="J92" s="61" t="s">
        <v>471</v>
      </c>
      <c r="K92" s="61" t="s">
        <v>471</v>
      </c>
      <c r="L92" s="61" t="s">
        <v>471</v>
      </c>
      <c r="M92" s="61" t="s">
        <v>471</v>
      </c>
      <c r="N92" s="61" t="s">
        <v>471</v>
      </c>
      <c r="O92" s="61" t="s">
        <v>471</v>
      </c>
    </row>
    <row r="93" spans="1:33" ht="72.5">
      <c r="A93" s="25" t="s">
        <v>466</v>
      </c>
      <c r="B93" s="23" t="s">
        <v>467</v>
      </c>
      <c r="C93" s="23"/>
      <c r="D93" s="21"/>
      <c r="E93" s="61">
        <v>35</v>
      </c>
      <c r="F93" s="135">
        <v>27.173913043478262</v>
      </c>
      <c r="G93" s="280">
        <v>0</v>
      </c>
      <c r="H93" s="61" t="s">
        <v>471</v>
      </c>
      <c r="I93" s="61" t="s">
        <v>471</v>
      </c>
      <c r="J93" s="61" t="s">
        <v>471</v>
      </c>
      <c r="K93" s="61" t="s">
        <v>471</v>
      </c>
      <c r="L93" s="61" t="s">
        <v>471</v>
      </c>
      <c r="M93" s="61" t="s">
        <v>471</v>
      </c>
      <c r="N93" s="61" t="s">
        <v>471</v>
      </c>
      <c r="O93" s="61" t="s">
        <v>471</v>
      </c>
    </row>
    <row r="95" spans="1:33" ht="23.5">
      <c r="A95" s="54" t="s">
        <v>468</v>
      </c>
      <c r="B95" s="55"/>
      <c r="C95" s="55"/>
      <c r="D95" s="55"/>
      <c r="E95" s="55"/>
      <c r="F95" s="411"/>
      <c r="G95" s="411"/>
      <c r="H95" s="411"/>
      <c r="I95" s="411"/>
      <c r="J95" s="411"/>
      <c r="K95" s="411"/>
      <c r="L95" s="411"/>
      <c r="M95" s="57"/>
      <c r="N95" s="55"/>
      <c r="O95" s="55"/>
      <c r="P95" s="136"/>
      <c r="Q95" s="136"/>
      <c r="R95" s="136"/>
      <c r="S95" s="136"/>
      <c r="T95" s="136"/>
      <c r="U95" s="136"/>
      <c r="V95" s="136"/>
      <c r="W95" s="136"/>
      <c r="X95" s="136"/>
      <c r="Y95" s="136"/>
      <c r="Z95" s="136"/>
      <c r="AA95" s="136"/>
      <c r="AB95" s="136"/>
      <c r="AC95" s="136"/>
      <c r="AD95" s="136"/>
      <c r="AE95" s="136"/>
      <c r="AF95" s="136"/>
      <c r="AG95" s="136"/>
    </row>
    <row r="96" spans="1:33" ht="29">
      <c r="A96" s="25" t="s">
        <v>469</v>
      </c>
      <c r="B96" s="23" t="s">
        <v>470</v>
      </c>
      <c r="C96" s="23"/>
      <c r="D96" s="21" t="s">
        <v>171</v>
      </c>
      <c r="E96" s="61">
        <v>12290</v>
      </c>
      <c r="F96" s="135">
        <v>8833.4375</v>
      </c>
      <c r="G96" s="280"/>
      <c r="H96" s="61" t="s">
        <v>471</v>
      </c>
      <c r="I96" s="61" t="s">
        <v>471</v>
      </c>
      <c r="J96" s="61" t="s">
        <v>471</v>
      </c>
      <c r="K96" s="61" t="s">
        <v>471</v>
      </c>
      <c r="L96" s="61" t="s">
        <v>471</v>
      </c>
      <c r="M96" s="61" t="s">
        <v>471</v>
      </c>
      <c r="N96" s="61" t="s">
        <v>471</v>
      </c>
      <c r="O96" s="61" t="s">
        <v>471</v>
      </c>
    </row>
    <row r="97" spans="1:22">
      <c r="A97" s="25" t="s">
        <v>472</v>
      </c>
      <c r="B97" s="23" t="s">
        <v>473</v>
      </c>
      <c r="C97" s="23"/>
      <c r="D97" s="272"/>
      <c r="E97" s="61">
        <v>5745</v>
      </c>
      <c r="F97" s="135">
        <v>4294.3874999999998</v>
      </c>
      <c r="G97" s="280"/>
      <c r="H97" s="61" t="s">
        <v>471</v>
      </c>
      <c r="I97" s="61" t="s">
        <v>471</v>
      </c>
      <c r="J97" s="61" t="s">
        <v>471</v>
      </c>
      <c r="K97" s="61" t="s">
        <v>471</v>
      </c>
      <c r="L97" s="61" t="s">
        <v>471</v>
      </c>
      <c r="M97" s="61" t="s">
        <v>471</v>
      </c>
      <c r="N97" s="61" t="s">
        <v>471</v>
      </c>
      <c r="O97" s="61" t="s">
        <v>471</v>
      </c>
    </row>
    <row r="98" spans="1:22">
      <c r="A98" s="25" t="s">
        <v>474</v>
      </c>
      <c r="B98" s="23" t="s">
        <v>475</v>
      </c>
      <c r="C98" s="23"/>
      <c r="D98" s="21"/>
      <c r="E98" s="61">
        <v>2717</v>
      </c>
      <c r="F98" s="135">
        <v>2030.9574999999998</v>
      </c>
      <c r="G98" s="280"/>
      <c r="H98" s="61" t="s">
        <v>471</v>
      </c>
      <c r="I98" s="61" t="s">
        <v>471</v>
      </c>
      <c r="J98" s="61" t="s">
        <v>471</v>
      </c>
      <c r="K98" s="61" t="s">
        <v>471</v>
      </c>
      <c r="L98" s="61" t="s">
        <v>471</v>
      </c>
      <c r="M98" s="61" t="s">
        <v>471</v>
      </c>
      <c r="N98" s="61" t="s">
        <v>471</v>
      </c>
      <c r="O98" s="61" t="s">
        <v>471</v>
      </c>
    </row>
    <row r="99" spans="1:22">
      <c r="A99" s="25" t="s">
        <v>476</v>
      </c>
      <c r="B99" s="23" t="s">
        <v>477</v>
      </c>
      <c r="C99" s="23"/>
      <c r="D99" s="21"/>
      <c r="E99" s="61">
        <v>343</v>
      </c>
      <c r="F99" s="135">
        <v>256.39249999999998</v>
      </c>
      <c r="G99" s="280"/>
      <c r="H99" s="61" t="s">
        <v>471</v>
      </c>
      <c r="I99" s="61" t="s">
        <v>471</v>
      </c>
      <c r="J99" s="61" t="s">
        <v>471</v>
      </c>
      <c r="K99" s="61" t="s">
        <v>471</v>
      </c>
      <c r="L99" s="61" t="s">
        <v>471</v>
      </c>
      <c r="M99" s="61" t="s">
        <v>471</v>
      </c>
      <c r="N99" s="61" t="s">
        <v>471</v>
      </c>
      <c r="O99" s="61" t="s">
        <v>471</v>
      </c>
    </row>
    <row r="100" spans="1:22">
      <c r="A100" s="25" t="s">
        <v>478</v>
      </c>
      <c r="B100" s="23" t="s">
        <v>479</v>
      </c>
      <c r="C100" s="23"/>
      <c r="D100" s="21"/>
      <c r="E100" s="61">
        <v>427</v>
      </c>
      <c r="F100" s="135">
        <v>319.1825</v>
      </c>
      <c r="G100" s="280"/>
      <c r="H100" s="61" t="s">
        <v>471</v>
      </c>
      <c r="I100" s="61" t="s">
        <v>471</v>
      </c>
      <c r="J100" s="61" t="s">
        <v>471</v>
      </c>
      <c r="K100" s="61" t="s">
        <v>471</v>
      </c>
      <c r="L100" s="61" t="s">
        <v>471</v>
      </c>
      <c r="M100" s="61" t="s">
        <v>471</v>
      </c>
      <c r="N100" s="61" t="s">
        <v>471</v>
      </c>
      <c r="O100" s="61" t="s">
        <v>471</v>
      </c>
    </row>
    <row r="101" spans="1:22">
      <c r="A101" s="25" t="s">
        <v>480</v>
      </c>
      <c r="B101" s="23" t="s">
        <v>481</v>
      </c>
      <c r="C101" s="23"/>
      <c r="D101" s="21"/>
      <c r="E101" s="61">
        <v>1087</v>
      </c>
      <c r="F101" s="135">
        <v>812.53249999999991</v>
      </c>
      <c r="G101" s="280"/>
      <c r="H101" s="61" t="s">
        <v>471</v>
      </c>
      <c r="I101" s="61" t="s">
        <v>471</v>
      </c>
      <c r="J101" s="61" t="s">
        <v>471</v>
      </c>
      <c r="K101" s="61" t="s">
        <v>471</v>
      </c>
      <c r="L101" s="61" t="s">
        <v>471</v>
      </c>
      <c r="M101" s="61" t="s">
        <v>471</v>
      </c>
      <c r="N101" s="61" t="s">
        <v>471</v>
      </c>
      <c r="O101" s="61" t="s">
        <v>471</v>
      </c>
    </row>
    <row r="103" spans="1:22" ht="147">
      <c r="A103" s="292" t="s">
        <v>166</v>
      </c>
      <c r="B103" s="292" t="s">
        <v>167</v>
      </c>
      <c r="C103" s="291" t="s">
        <v>314</v>
      </c>
      <c r="D103" s="291" t="s">
        <v>242</v>
      </c>
      <c r="E103" s="291" t="s">
        <v>15</v>
      </c>
      <c r="F103" s="292" t="s">
        <v>321</v>
      </c>
      <c r="G103" s="292" t="s">
        <v>322</v>
      </c>
      <c r="H103" s="292" t="s">
        <v>2415</v>
      </c>
      <c r="I103" s="292" t="s">
        <v>2415</v>
      </c>
      <c r="J103" s="292" t="s">
        <v>2416</v>
      </c>
      <c r="K103" s="292" t="s">
        <v>316</v>
      </c>
      <c r="L103" s="292" t="s">
        <v>317</v>
      </c>
      <c r="M103" s="291" t="s">
        <v>318</v>
      </c>
      <c r="N103" s="291" t="s">
        <v>319</v>
      </c>
      <c r="O103" s="291" t="s">
        <v>320</v>
      </c>
      <c r="P103" s="293"/>
      <c r="Q103" s="293"/>
      <c r="R103" s="293"/>
      <c r="S103" s="293"/>
      <c r="T103" s="293"/>
      <c r="U103" s="293"/>
      <c r="V103" s="293"/>
    </row>
    <row r="104" spans="1:22" ht="23.5">
      <c r="A104" s="54" t="s">
        <v>482</v>
      </c>
      <c r="B104" s="55"/>
      <c r="C104" s="55"/>
      <c r="D104" s="55"/>
      <c r="E104" s="56"/>
      <c r="F104" s="412"/>
      <c r="G104" s="412"/>
      <c r="H104" s="412"/>
      <c r="I104" s="412"/>
      <c r="J104" s="412"/>
      <c r="K104" s="412"/>
      <c r="L104" s="412"/>
      <c r="M104" s="250"/>
      <c r="N104" s="57"/>
      <c r="O104" s="57"/>
    </row>
    <row r="105" spans="1:22">
      <c r="A105" s="25" t="s">
        <v>483</v>
      </c>
      <c r="B105" s="23" t="s">
        <v>484</v>
      </c>
      <c r="C105" s="21"/>
      <c r="D105" s="21" t="s">
        <v>171</v>
      </c>
      <c r="E105" s="61">
        <v>13976</v>
      </c>
      <c r="F105" s="135">
        <v>10869.565217391306</v>
      </c>
      <c r="G105" s="280">
        <v>-3.9998400063859203E-5</v>
      </c>
      <c r="H105" s="61" t="s">
        <v>471</v>
      </c>
      <c r="I105" s="61" t="s">
        <v>471</v>
      </c>
      <c r="J105" s="61" t="s">
        <v>471</v>
      </c>
      <c r="K105" s="61" t="s">
        <v>471</v>
      </c>
      <c r="L105" s="61" t="s">
        <v>471</v>
      </c>
      <c r="M105" s="61" t="s">
        <v>471</v>
      </c>
      <c r="N105" s="61" t="s">
        <v>471</v>
      </c>
      <c r="O105" s="61" t="s">
        <v>471</v>
      </c>
    </row>
    <row r="106" spans="1:22">
      <c r="A106" s="25" t="s">
        <v>485</v>
      </c>
      <c r="B106" s="23" t="s">
        <v>486</v>
      </c>
      <c r="C106" s="21"/>
      <c r="D106" s="21"/>
      <c r="E106" s="61">
        <v>15972</v>
      </c>
      <c r="F106" s="135">
        <v>12422.360248447207</v>
      </c>
      <c r="G106" s="280">
        <v>-5.1497347886445608E-5</v>
      </c>
      <c r="H106" s="61" t="s">
        <v>471</v>
      </c>
      <c r="I106" s="61" t="s">
        <v>471</v>
      </c>
      <c r="J106" s="61" t="s">
        <v>471</v>
      </c>
      <c r="K106" s="61" t="s">
        <v>471</v>
      </c>
      <c r="L106" s="61" t="s">
        <v>471</v>
      </c>
      <c r="M106" s="61" t="s">
        <v>471</v>
      </c>
      <c r="N106" s="61" t="s">
        <v>471</v>
      </c>
      <c r="O106" s="61" t="s">
        <v>471</v>
      </c>
    </row>
    <row r="107" spans="1:22">
      <c r="A107" s="25" t="s">
        <v>487</v>
      </c>
      <c r="B107" s="23" t="s">
        <v>488</v>
      </c>
      <c r="C107" s="21"/>
      <c r="D107" s="21"/>
      <c r="E107" s="61">
        <v>18634</v>
      </c>
      <c r="F107" s="135">
        <v>14492.753623188408</v>
      </c>
      <c r="G107" s="280">
        <v>-1.6999711004774677E-5</v>
      </c>
      <c r="H107" s="61" t="s">
        <v>471</v>
      </c>
      <c r="I107" s="61" t="s">
        <v>471</v>
      </c>
      <c r="J107" s="61" t="s">
        <v>471</v>
      </c>
      <c r="K107" s="61" t="s">
        <v>471</v>
      </c>
      <c r="L107" s="61" t="s">
        <v>471</v>
      </c>
      <c r="M107" s="61" t="s">
        <v>471</v>
      </c>
      <c r="N107" s="61" t="s">
        <v>471</v>
      </c>
      <c r="O107" s="61" t="s">
        <v>471</v>
      </c>
    </row>
    <row r="108" spans="1:22" ht="43.5">
      <c r="A108" s="25" t="s">
        <v>489</v>
      </c>
      <c r="B108" s="23" t="s">
        <v>490</v>
      </c>
      <c r="C108" s="21" t="s">
        <v>171</v>
      </c>
      <c r="D108" s="21"/>
      <c r="E108" s="61">
        <v>19300</v>
      </c>
      <c r="F108" s="135">
        <v>15010.351966873708</v>
      </c>
      <c r="G108" s="280">
        <v>-4.3170550016116231E-5</v>
      </c>
      <c r="H108" s="61" t="s">
        <v>471</v>
      </c>
      <c r="I108" s="61" t="s">
        <v>471</v>
      </c>
      <c r="J108" s="61" t="s">
        <v>471</v>
      </c>
      <c r="K108" s="61" t="s">
        <v>471</v>
      </c>
      <c r="L108" s="61" t="s">
        <v>471</v>
      </c>
      <c r="M108" s="61" t="s">
        <v>471</v>
      </c>
      <c r="N108" s="61" t="s">
        <v>471</v>
      </c>
      <c r="O108" s="61" t="s">
        <v>471</v>
      </c>
    </row>
    <row r="109" spans="1:22" ht="43.5">
      <c r="A109" s="25" t="s">
        <v>491</v>
      </c>
      <c r="B109" s="23" t="s">
        <v>492</v>
      </c>
      <c r="C109" s="21" t="s">
        <v>171</v>
      </c>
      <c r="D109" s="21"/>
      <c r="E109" s="61">
        <v>17569</v>
      </c>
      <c r="F109" s="135">
        <v>13664.596273291927</v>
      </c>
      <c r="G109" s="280">
        <v>-2.9544581637249096E-5</v>
      </c>
      <c r="H109" s="61" t="s">
        <v>471</v>
      </c>
      <c r="I109" s="61" t="s">
        <v>471</v>
      </c>
      <c r="J109" s="61" t="s">
        <v>471</v>
      </c>
      <c r="K109" s="61" t="s">
        <v>471</v>
      </c>
      <c r="L109" s="61" t="s">
        <v>471</v>
      </c>
      <c r="M109" s="61" t="s">
        <v>471</v>
      </c>
      <c r="N109" s="61" t="s">
        <v>471</v>
      </c>
      <c r="O109" s="61" t="s">
        <v>471</v>
      </c>
      <c r="Q109" s="4"/>
    </row>
    <row r="110" spans="1:22" ht="43.5">
      <c r="A110" s="25" t="s">
        <v>493</v>
      </c>
      <c r="B110" s="23" t="s">
        <v>494</v>
      </c>
      <c r="C110" s="21" t="s">
        <v>171</v>
      </c>
      <c r="D110" s="21"/>
      <c r="E110" s="61">
        <v>18634</v>
      </c>
      <c r="F110" s="135">
        <v>14492.753623188408</v>
      </c>
      <c r="G110" s="280">
        <v>-1.6999711004774677E-5</v>
      </c>
      <c r="H110" s="61" t="s">
        <v>471</v>
      </c>
      <c r="I110" s="61" t="s">
        <v>471</v>
      </c>
      <c r="J110" s="61" t="s">
        <v>471</v>
      </c>
      <c r="K110" s="61" t="s">
        <v>471</v>
      </c>
      <c r="L110" s="61" t="s">
        <v>471</v>
      </c>
      <c r="M110" s="61" t="s">
        <v>471</v>
      </c>
      <c r="N110" s="61" t="s">
        <v>471</v>
      </c>
      <c r="O110" s="61" t="s">
        <v>471</v>
      </c>
    </row>
    <row r="111" spans="1:22" ht="43.5">
      <c r="A111" s="25" t="s">
        <v>495</v>
      </c>
      <c r="B111" s="23" t="s">
        <v>496</v>
      </c>
      <c r="C111" s="21" t="s">
        <v>171</v>
      </c>
      <c r="D111" s="21"/>
      <c r="E111" s="61">
        <v>19965</v>
      </c>
      <c r="F111" s="135">
        <v>15527.950310559008</v>
      </c>
      <c r="G111" s="280">
        <v>-3.1999897598945253E-6</v>
      </c>
      <c r="H111" s="61" t="s">
        <v>471</v>
      </c>
      <c r="I111" s="61" t="s">
        <v>471</v>
      </c>
      <c r="J111" s="61" t="s">
        <v>471</v>
      </c>
      <c r="K111" s="61" t="s">
        <v>471</v>
      </c>
      <c r="L111" s="61" t="s">
        <v>471</v>
      </c>
      <c r="M111" s="61" t="s">
        <v>471</v>
      </c>
      <c r="N111" s="61" t="s">
        <v>471</v>
      </c>
      <c r="O111" s="61" t="s">
        <v>471</v>
      </c>
    </row>
    <row r="112" spans="1:22" ht="43.5">
      <c r="A112" s="25" t="s">
        <v>497</v>
      </c>
      <c r="B112" s="23" t="s">
        <v>2287</v>
      </c>
      <c r="C112" s="21" t="s">
        <v>171</v>
      </c>
      <c r="D112" s="21"/>
      <c r="E112" s="61">
        <v>21030</v>
      </c>
      <c r="F112" s="135">
        <v>16356.107660455487</v>
      </c>
      <c r="G112" s="280">
        <v>-5.4553985725539622E-5</v>
      </c>
      <c r="H112" s="61" t="s">
        <v>471</v>
      </c>
      <c r="I112" s="61" t="s">
        <v>471</v>
      </c>
      <c r="J112" s="61" t="s">
        <v>471</v>
      </c>
      <c r="K112" s="61" t="s">
        <v>471</v>
      </c>
      <c r="L112" s="61" t="s">
        <v>471</v>
      </c>
      <c r="M112" s="61" t="s">
        <v>471</v>
      </c>
      <c r="N112" s="61" t="s">
        <v>471</v>
      </c>
      <c r="O112" s="61" t="s">
        <v>471</v>
      </c>
    </row>
    <row r="113" spans="1:33" ht="43.5">
      <c r="A113" s="25" t="s">
        <v>498</v>
      </c>
      <c r="B113" s="23" t="s">
        <v>490</v>
      </c>
      <c r="C113" s="21" t="s">
        <v>171</v>
      </c>
      <c r="D113" s="21"/>
      <c r="E113" s="61">
        <v>25023</v>
      </c>
      <c r="F113" s="135">
        <v>19461.697722567289</v>
      </c>
      <c r="G113" s="280">
        <v>-1.5531673656920155E-5</v>
      </c>
      <c r="H113" s="61" t="s">
        <v>471</v>
      </c>
      <c r="I113" s="61" t="s">
        <v>471</v>
      </c>
      <c r="J113" s="61" t="s">
        <v>471</v>
      </c>
      <c r="K113" s="61" t="s">
        <v>471</v>
      </c>
      <c r="L113" s="61" t="s">
        <v>471</v>
      </c>
      <c r="M113" s="61" t="s">
        <v>471</v>
      </c>
      <c r="N113" s="61" t="s">
        <v>471</v>
      </c>
      <c r="O113" s="61" t="s">
        <v>471</v>
      </c>
    </row>
    <row r="114" spans="1:33" ht="43.5">
      <c r="A114" s="25" t="s">
        <v>499</v>
      </c>
      <c r="B114" s="23" t="s">
        <v>500</v>
      </c>
      <c r="C114" s="21" t="s">
        <v>171</v>
      </c>
      <c r="D114" s="21"/>
      <c r="E114" s="61">
        <v>62556</v>
      </c>
      <c r="F114" s="135">
        <v>48654.244306418223</v>
      </c>
      <c r="G114" s="280">
        <v>-1.5531673656920155E-5</v>
      </c>
      <c r="H114" s="61" t="s">
        <v>471</v>
      </c>
      <c r="I114" s="61" t="s">
        <v>471</v>
      </c>
      <c r="J114" s="61" t="s">
        <v>471</v>
      </c>
      <c r="K114" s="61" t="s">
        <v>471</v>
      </c>
      <c r="L114" s="61" t="s">
        <v>471</v>
      </c>
      <c r="M114" s="61" t="s">
        <v>471</v>
      </c>
      <c r="N114" s="61" t="s">
        <v>471</v>
      </c>
      <c r="O114" s="61" t="s">
        <v>471</v>
      </c>
    </row>
    <row r="115" spans="1:33" ht="58">
      <c r="A115" s="25" t="s">
        <v>501</v>
      </c>
      <c r="B115" s="23" t="s">
        <v>502</v>
      </c>
      <c r="C115" s="21" t="s">
        <v>171</v>
      </c>
      <c r="D115" s="21"/>
      <c r="E115" s="61">
        <v>21961</v>
      </c>
      <c r="F115" s="135">
        <v>17080.745341614911</v>
      </c>
      <c r="G115" s="280">
        <v>-1.4908868631168399E-5</v>
      </c>
      <c r="H115" s="61" t="s">
        <v>471</v>
      </c>
      <c r="I115" s="61" t="s">
        <v>471</v>
      </c>
      <c r="J115" s="61" t="s">
        <v>471</v>
      </c>
      <c r="K115" s="61" t="s">
        <v>471</v>
      </c>
      <c r="L115" s="61" t="s">
        <v>471</v>
      </c>
      <c r="M115" s="61" t="s">
        <v>471</v>
      </c>
      <c r="N115" s="61" t="s">
        <v>471</v>
      </c>
      <c r="O115" s="61" t="s">
        <v>471</v>
      </c>
    </row>
    <row r="116" spans="1:33" ht="43.5">
      <c r="A116" s="25" t="s">
        <v>503</v>
      </c>
      <c r="B116" s="23" t="s">
        <v>504</v>
      </c>
      <c r="C116" s="21" t="s">
        <v>171</v>
      </c>
      <c r="D116" s="21"/>
      <c r="E116" s="61">
        <v>64552</v>
      </c>
      <c r="F116" s="135">
        <v>50207.039337474125</v>
      </c>
      <c r="G116" s="280">
        <v>-1.9133654514714695E-5</v>
      </c>
      <c r="H116" s="61" t="s">
        <v>471</v>
      </c>
      <c r="I116" s="61" t="s">
        <v>471</v>
      </c>
      <c r="J116" s="61" t="s">
        <v>471</v>
      </c>
      <c r="K116" s="61" t="s">
        <v>471</v>
      </c>
      <c r="L116" s="61" t="s">
        <v>471</v>
      </c>
      <c r="M116" s="61" t="s">
        <v>471</v>
      </c>
      <c r="N116" s="61" t="s">
        <v>471</v>
      </c>
      <c r="O116" s="61" t="s">
        <v>471</v>
      </c>
    </row>
    <row r="117" spans="1:33">
      <c r="A117" s="25" t="s">
        <v>505</v>
      </c>
      <c r="B117" s="23" t="s">
        <v>506</v>
      </c>
      <c r="C117" s="21"/>
      <c r="D117" s="21"/>
      <c r="E117" s="61">
        <v>23958</v>
      </c>
      <c r="F117" s="135">
        <v>18633.540372670781</v>
      </c>
      <c r="G117" s="280">
        <v>-2.4666058238653775E-5</v>
      </c>
      <c r="H117" s="61" t="s">
        <v>471</v>
      </c>
      <c r="I117" s="61" t="s">
        <v>471</v>
      </c>
      <c r="J117" s="61" t="s">
        <v>471</v>
      </c>
      <c r="K117" s="61" t="s">
        <v>471</v>
      </c>
      <c r="L117" s="61" t="s">
        <v>471</v>
      </c>
      <c r="M117" s="61" t="s">
        <v>471</v>
      </c>
      <c r="N117" s="61" t="s">
        <v>471</v>
      </c>
      <c r="O117" s="61" t="s">
        <v>471</v>
      </c>
    </row>
    <row r="118" spans="1:33">
      <c r="A118" s="25" t="s">
        <v>507</v>
      </c>
      <c r="B118" s="23" t="s">
        <v>508</v>
      </c>
      <c r="C118" s="21"/>
      <c r="D118" s="21"/>
      <c r="E118" s="61">
        <v>25289</v>
      </c>
      <c r="F118" s="135">
        <v>19668.737060041411</v>
      </c>
      <c r="G118" s="280">
        <v>-1.3368242340200998E-5</v>
      </c>
      <c r="H118" s="61" t="s">
        <v>471</v>
      </c>
      <c r="I118" s="61" t="s">
        <v>471</v>
      </c>
      <c r="J118" s="61" t="s">
        <v>471</v>
      </c>
      <c r="K118" s="61" t="s">
        <v>471</v>
      </c>
      <c r="L118" s="61" t="s">
        <v>471</v>
      </c>
      <c r="M118" s="61" t="s">
        <v>471</v>
      </c>
      <c r="N118" s="61" t="s">
        <v>471</v>
      </c>
      <c r="O118" s="61" t="s">
        <v>471</v>
      </c>
    </row>
    <row r="119" spans="1:33">
      <c r="A119" s="25" t="s">
        <v>509</v>
      </c>
      <c r="B119" s="23" t="s">
        <v>510</v>
      </c>
      <c r="C119" s="21"/>
      <c r="D119" s="21"/>
      <c r="E119" s="61">
        <v>895</v>
      </c>
      <c r="F119" s="135">
        <v>695.6521739130435</v>
      </c>
      <c r="G119" s="280">
        <v>-4.9975012493750281E-4</v>
      </c>
      <c r="H119" s="61" t="s">
        <v>471</v>
      </c>
      <c r="I119" s="61" t="s">
        <v>471</v>
      </c>
      <c r="J119" s="61" t="s">
        <v>471</v>
      </c>
      <c r="K119" s="61" t="s">
        <v>471</v>
      </c>
      <c r="L119" s="61" t="s">
        <v>471</v>
      </c>
      <c r="M119" s="61" t="s">
        <v>471</v>
      </c>
      <c r="N119" s="61" t="s">
        <v>471</v>
      </c>
      <c r="O119" s="61" t="s">
        <v>471</v>
      </c>
    </row>
    <row r="120" spans="1:33">
      <c r="A120" s="25" t="s">
        <v>511</v>
      </c>
      <c r="B120" s="23" t="s">
        <v>512</v>
      </c>
      <c r="C120" s="21"/>
      <c r="D120" s="21"/>
      <c r="E120" s="61">
        <v>699</v>
      </c>
      <c r="F120" s="135">
        <v>543.47826086956525</v>
      </c>
      <c r="G120" s="280">
        <v>-9.5907928388741352E-4</v>
      </c>
      <c r="H120" s="61" t="s">
        <v>471</v>
      </c>
      <c r="I120" s="61" t="s">
        <v>471</v>
      </c>
      <c r="J120" s="61" t="s">
        <v>471</v>
      </c>
      <c r="K120" s="61" t="s">
        <v>471</v>
      </c>
      <c r="L120" s="61" t="s">
        <v>471</v>
      </c>
      <c r="M120" s="61" t="s">
        <v>471</v>
      </c>
      <c r="N120" s="61" t="s">
        <v>471</v>
      </c>
      <c r="O120" s="61" t="s">
        <v>471</v>
      </c>
    </row>
    <row r="121" spans="1:33" ht="23.5">
      <c r="A121" s="66" t="s">
        <v>513</v>
      </c>
      <c r="B121" s="56"/>
      <c r="C121" s="56"/>
      <c r="D121" s="56"/>
      <c r="E121" s="56"/>
      <c r="F121" s="413"/>
      <c r="G121" s="413"/>
      <c r="H121" s="413"/>
      <c r="I121" s="413"/>
      <c r="J121" s="413"/>
      <c r="K121" s="413"/>
      <c r="L121" s="413"/>
      <c r="M121" s="250"/>
      <c r="N121" s="250"/>
      <c r="O121" s="250"/>
    </row>
    <row r="122" spans="1:33">
      <c r="A122" s="58" t="s">
        <v>514</v>
      </c>
      <c r="B122" s="59" t="s">
        <v>515</v>
      </c>
      <c r="C122" s="59"/>
      <c r="D122" s="60" t="s">
        <v>171</v>
      </c>
      <c r="E122" s="61">
        <v>839</v>
      </c>
      <c r="F122" s="135">
        <v>652.17391304347836</v>
      </c>
      <c r="G122" s="280">
        <v>-1.2650642519473742E-3</v>
      </c>
      <c r="H122" s="135"/>
      <c r="I122" s="135"/>
      <c r="J122" s="135"/>
      <c r="K122" s="135"/>
      <c r="L122" s="135"/>
      <c r="M122" s="251"/>
      <c r="N122" s="61"/>
      <c r="O122" s="61"/>
    </row>
    <row r="123" spans="1:33" ht="23.5">
      <c r="A123" s="66" t="s">
        <v>516</v>
      </c>
      <c r="B123" s="56"/>
      <c r="C123" s="56"/>
      <c r="D123" s="56"/>
      <c r="E123" s="56"/>
      <c r="F123" s="413"/>
      <c r="G123" s="413"/>
      <c r="H123" s="413"/>
      <c r="I123" s="413"/>
      <c r="J123" s="413"/>
      <c r="K123" s="413"/>
      <c r="L123" s="413"/>
      <c r="M123" s="250"/>
      <c r="N123" s="250"/>
      <c r="O123" s="250"/>
    </row>
    <row r="124" spans="1:33">
      <c r="A124" s="62" t="s">
        <v>517</v>
      </c>
      <c r="B124" s="23" t="s">
        <v>518</v>
      </c>
      <c r="C124" s="63" t="s">
        <v>171</v>
      </c>
      <c r="D124" s="63" t="s">
        <v>171</v>
      </c>
      <c r="E124" s="61">
        <v>2865</v>
      </c>
      <c r="F124" s="135">
        <v>2228.2608695652175</v>
      </c>
      <c r="G124" s="280">
        <v>-3.3159732381449523E-4</v>
      </c>
      <c r="H124" s="135"/>
      <c r="I124" s="135"/>
      <c r="J124" s="135"/>
      <c r="K124" s="135"/>
      <c r="L124" s="135"/>
      <c r="M124" s="251"/>
      <c r="N124" s="61"/>
      <c r="O124" s="61"/>
    </row>
    <row r="125" spans="1:33" ht="23.5">
      <c r="A125" s="54" t="s">
        <v>519</v>
      </c>
      <c r="B125" s="56"/>
      <c r="C125" s="56"/>
      <c r="D125" s="56"/>
      <c r="E125" s="56"/>
    </row>
    <row r="126" spans="1:33" ht="29">
      <c r="A126" s="25" t="s">
        <v>520</v>
      </c>
      <c r="B126" s="23" t="s">
        <v>521</v>
      </c>
      <c r="C126" s="23"/>
      <c r="D126" s="23"/>
      <c r="E126" s="61" t="s">
        <v>471</v>
      </c>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c r="AE126" s="2"/>
      <c r="AF126" s="2"/>
      <c r="AG126" s="2"/>
    </row>
    <row r="127" spans="1:33" ht="29">
      <c r="A127" s="25" t="s">
        <v>522</v>
      </c>
      <c r="B127" s="23" t="s">
        <v>523</v>
      </c>
      <c r="C127" s="23"/>
      <c r="D127" s="23"/>
      <c r="E127" s="61" t="s">
        <v>471</v>
      </c>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c r="AE127" s="2"/>
      <c r="AF127" s="2"/>
      <c r="AG127" s="2"/>
    </row>
    <row r="128" spans="1:33" ht="29">
      <c r="A128" s="25" t="s">
        <v>524</v>
      </c>
      <c r="B128" s="23" t="s">
        <v>525</v>
      </c>
      <c r="C128" s="23"/>
      <c r="D128" s="23"/>
      <c r="E128" s="61" t="s">
        <v>471</v>
      </c>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c r="AE128" s="2"/>
      <c r="AF128" s="2"/>
      <c r="AG128" s="2"/>
    </row>
    <row r="129" spans="1:33" ht="23.5">
      <c r="A129" s="66" t="s">
        <v>526</v>
      </c>
      <c r="B129" s="56"/>
      <c r="C129" s="56"/>
      <c r="D129" s="56"/>
      <c r="E129" s="56"/>
      <c r="F129" s="2"/>
      <c r="G129" s="2"/>
      <c r="H129" s="2"/>
      <c r="I129" s="2"/>
      <c r="J129" s="2"/>
      <c r="K129" s="2"/>
      <c r="L129" s="2"/>
      <c r="M129" s="2"/>
      <c r="N129" s="2"/>
      <c r="O129" s="2"/>
      <c r="P129" s="2"/>
      <c r="Q129" s="2"/>
      <c r="R129" s="2"/>
      <c r="S129" s="2"/>
      <c r="T129" s="2"/>
      <c r="U129" s="2"/>
      <c r="V129" s="2"/>
      <c r="W129" s="2"/>
      <c r="X129" s="2"/>
      <c r="Y129" s="2"/>
      <c r="Z129" s="2"/>
      <c r="AA129" s="2"/>
      <c r="AB129" s="2"/>
      <c r="AC129" s="2"/>
      <c r="AD129" s="2"/>
      <c r="AE129" s="2"/>
      <c r="AF129" s="2"/>
      <c r="AG129" s="2"/>
    </row>
    <row r="130" spans="1:33" ht="29">
      <c r="A130" s="23" t="s">
        <v>527</v>
      </c>
      <c r="B130" s="59" t="s">
        <v>528</v>
      </c>
      <c r="C130" s="59"/>
      <c r="D130" s="59"/>
      <c r="E130" s="61">
        <v>1800</v>
      </c>
      <c r="F130" s="2"/>
      <c r="G130" s="2"/>
      <c r="H130" s="2"/>
      <c r="I130" s="2"/>
      <c r="J130" s="2"/>
      <c r="K130" s="2"/>
      <c r="L130" s="2"/>
      <c r="M130" s="2"/>
      <c r="N130" s="2"/>
      <c r="O130" s="2"/>
      <c r="P130" s="2"/>
      <c r="Q130" s="2"/>
      <c r="R130" s="2"/>
      <c r="S130" s="2"/>
      <c r="T130" s="2"/>
      <c r="U130" s="2"/>
      <c r="V130" s="2"/>
      <c r="W130" s="2"/>
      <c r="X130" s="2"/>
      <c r="Y130" s="2"/>
      <c r="Z130" s="2"/>
      <c r="AA130" s="2"/>
      <c r="AB130" s="2"/>
      <c r="AC130" s="2"/>
      <c r="AD130" s="2"/>
      <c r="AE130" s="2"/>
      <c r="AF130" s="2"/>
      <c r="AG130" s="2"/>
    </row>
    <row r="131" spans="1:33">
      <c r="F131" s="2"/>
      <c r="G131" s="2"/>
      <c r="H131" s="2"/>
      <c r="I131" s="2"/>
      <c r="J131" s="2"/>
      <c r="K131" s="2"/>
      <c r="L131" s="2"/>
      <c r="M131" s="2"/>
      <c r="N131" s="2"/>
      <c r="O131" s="2"/>
      <c r="P131" s="2"/>
      <c r="Q131" s="2"/>
      <c r="R131" s="2"/>
      <c r="S131" s="2"/>
      <c r="T131" s="2"/>
      <c r="U131" s="2"/>
      <c r="V131" s="2"/>
      <c r="W131" s="2"/>
      <c r="X131" s="2"/>
      <c r="Y131" s="2"/>
      <c r="Z131" s="2"/>
      <c r="AA131" s="2"/>
      <c r="AB131" s="2"/>
      <c r="AC131" s="2"/>
      <c r="AD131" s="2"/>
      <c r="AE131" s="2"/>
      <c r="AF131" s="2"/>
      <c r="AG131" s="2"/>
    </row>
    <row r="132" spans="1:33">
      <c r="F132" s="2"/>
      <c r="G132" s="2"/>
      <c r="H132" s="2"/>
      <c r="I132" s="2"/>
      <c r="J132" s="2"/>
      <c r="K132" s="2"/>
      <c r="L132" s="2"/>
      <c r="M132" s="2"/>
      <c r="N132" s="2"/>
      <c r="O132" s="2"/>
      <c r="P132" s="2"/>
      <c r="Q132" s="2"/>
      <c r="R132" s="2"/>
      <c r="S132" s="2"/>
      <c r="T132" s="2"/>
      <c r="U132" s="2"/>
      <c r="V132" s="2"/>
      <c r="W132" s="2"/>
      <c r="X132" s="2"/>
      <c r="Y132" s="2"/>
      <c r="Z132" s="2"/>
      <c r="AA132" s="2"/>
      <c r="AB132" s="2"/>
      <c r="AC132" s="2"/>
      <c r="AD132" s="2"/>
      <c r="AE132" s="2"/>
      <c r="AF132" s="2"/>
      <c r="AG132" s="2"/>
    </row>
    <row r="133" spans="1:33">
      <c r="F133" s="2"/>
      <c r="G133" s="2"/>
      <c r="H133" s="2"/>
      <c r="I133" s="2"/>
      <c r="J133" s="2"/>
      <c r="K133" s="2"/>
      <c r="L133" s="2"/>
      <c r="M133" s="2"/>
      <c r="N133" s="2"/>
      <c r="O133" s="2"/>
      <c r="P133" s="2"/>
      <c r="Q133" s="2"/>
      <c r="R133" s="2"/>
      <c r="S133" s="2"/>
      <c r="T133" s="2"/>
      <c r="U133" s="2"/>
      <c r="V133" s="2"/>
      <c r="W133" s="2"/>
      <c r="X133" s="2"/>
      <c r="Y133" s="2"/>
      <c r="Z133" s="2"/>
      <c r="AA133" s="2"/>
      <c r="AB133" s="2"/>
      <c r="AC133" s="2"/>
      <c r="AD133" s="2"/>
      <c r="AE133" s="2"/>
      <c r="AF133" s="2"/>
      <c r="AG133" s="2"/>
    </row>
  </sheetData>
  <mergeCells count="9">
    <mergeCell ref="A14:B14"/>
    <mergeCell ref="A10:E10"/>
    <mergeCell ref="P11:AG11"/>
    <mergeCell ref="P12:S12"/>
    <mergeCell ref="T12:U12"/>
    <mergeCell ref="W12:X12"/>
    <mergeCell ref="Y12:Z12"/>
    <mergeCell ref="AC12:AE12"/>
    <mergeCell ref="AF12:AG12"/>
  </mergeCells>
  <conditionalFormatting sqref="G15:G102 G104:G124">
    <cfRule type="cellIs" dxfId="0" priority="1" operator="greaterThan">
      <formula>0</formula>
    </cfRule>
  </conditionalFormatting>
  <hyperlinks>
    <hyperlink ref="D23" r:id="rId1" xr:uid="{0CF483F8-B6CA-48B5-9AA7-A47719DFD417}"/>
    <hyperlink ref="D24:D29" r:id="rId2" display="Link" xr:uid="{94754142-E1B7-4D57-91D0-608403F3B8F7}"/>
    <hyperlink ref="C23" r:id="rId3" xr:uid="{C1A2E251-2A20-4604-AA67-F13F1EDEE96E}"/>
    <hyperlink ref="C24:C29" r:id="rId4" display="Link" xr:uid="{1CA992ED-0A62-4C2A-BECC-6A5725EE02CA}"/>
    <hyperlink ref="D105" r:id="rId5" xr:uid="{377C773A-44D9-4E53-9DDA-44820AB9C8C7}"/>
  </hyperlinks>
  <pageMargins left="0.7" right="0.7" top="0.75" bottom="0.75" header="0.3" footer="0.3"/>
  <pageSetup scale="15" fitToHeight="0" orientation="landscape" r:id="rId6"/>
  <drawing r:id="rId7"/>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376ACA-ED46-44EF-A9EA-57DE501BD032}">
  <sheetPr>
    <tabColor theme="9" tint="0.59999389629810485"/>
    <pageSetUpPr fitToPage="1"/>
  </sheetPr>
  <dimension ref="A1:K345"/>
  <sheetViews>
    <sheetView tabSelected="1" zoomScale="88" workbookViewId="0">
      <pane xSplit="2" topLeftCell="C1" activePane="topRight" state="frozen"/>
      <selection activeCell="A162" sqref="A162"/>
      <selection pane="topRight" activeCell="B65" sqref="B65"/>
    </sheetView>
  </sheetViews>
  <sheetFormatPr defaultRowHeight="15" customHeight="1"/>
  <cols>
    <col min="1" max="1" width="8.1796875" customWidth="1"/>
    <col min="2" max="2" width="58.54296875" customWidth="1"/>
    <col min="3" max="3" width="10.1796875" customWidth="1"/>
    <col min="4" max="4" width="115.453125" customWidth="1"/>
    <col min="5" max="5" width="16.453125" style="4" bestFit="1" customWidth="1"/>
    <col min="6" max="9" width="14.54296875" style="4" customWidth="1"/>
    <col min="10" max="10" width="30.1796875" customWidth="1"/>
    <col min="11" max="16" width="41" customWidth="1"/>
    <col min="17" max="17" width="41" bestFit="1" customWidth="1"/>
  </cols>
  <sheetData>
    <row r="1" spans="1:9" ht="15" customHeight="1">
      <c r="A1" s="162" t="s">
        <v>529</v>
      </c>
      <c r="B1" s="162"/>
      <c r="C1" s="162"/>
      <c r="D1" s="162"/>
      <c r="E1" s="162"/>
      <c r="F1" s="162"/>
      <c r="G1" s="162"/>
      <c r="H1" s="162"/>
      <c r="I1" s="162"/>
    </row>
    <row r="2" spans="1:9" ht="15" customHeight="1">
      <c r="A2" s="162"/>
      <c r="B2" s="162"/>
      <c r="C2" s="162"/>
      <c r="D2" s="162"/>
      <c r="E2" s="162"/>
      <c r="F2" s="162"/>
      <c r="G2" s="162"/>
      <c r="H2" s="162"/>
      <c r="I2" s="162"/>
    </row>
    <row r="3" spans="1:9" ht="15" customHeight="1">
      <c r="A3" s="162"/>
      <c r="B3" s="162"/>
      <c r="C3" s="162"/>
      <c r="D3" s="162"/>
      <c r="E3" s="162"/>
      <c r="F3" s="162"/>
      <c r="G3" s="162"/>
      <c r="H3" s="162"/>
      <c r="I3" s="162"/>
    </row>
    <row r="4" spans="1:9" ht="15" customHeight="1">
      <c r="A4" s="162"/>
      <c r="B4" s="162"/>
      <c r="C4" s="162"/>
      <c r="D4" s="162"/>
      <c r="E4" s="162"/>
      <c r="F4" s="162"/>
      <c r="G4" s="162"/>
      <c r="H4" s="162"/>
      <c r="I4" s="162"/>
    </row>
    <row r="5" spans="1:9" ht="15" customHeight="1">
      <c r="A5" s="162"/>
      <c r="B5" s="162"/>
      <c r="C5" s="162"/>
      <c r="D5" s="162"/>
      <c r="E5" s="162"/>
      <c r="F5" s="162"/>
      <c r="G5" s="162"/>
      <c r="H5" s="162"/>
      <c r="I5" s="162"/>
    </row>
    <row r="6" spans="1:9" ht="15" customHeight="1">
      <c r="A6" s="162"/>
      <c r="B6" s="162"/>
      <c r="C6" s="162"/>
      <c r="D6" s="162"/>
      <c r="E6" s="162"/>
      <c r="F6" s="162"/>
      <c r="G6" s="162"/>
      <c r="H6" s="162"/>
      <c r="I6" s="162"/>
    </row>
    <row r="7" spans="1:9" ht="15" customHeight="1">
      <c r="A7" s="162"/>
      <c r="B7" s="162"/>
      <c r="C7" s="162"/>
      <c r="D7" s="162"/>
      <c r="E7" s="162"/>
      <c r="F7" s="162"/>
      <c r="G7" s="162"/>
      <c r="H7" s="162"/>
      <c r="I7" s="162"/>
    </row>
    <row r="8" spans="1:9" s="2" customFormat="1" ht="37.5">
      <c r="A8" s="162"/>
      <c r="B8" s="113" t="s">
        <v>530</v>
      </c>
      <c r="C8" s="114"/>
      <c r="D8" s="114"/>
      <c r="E8" s="115"/>
      <c r="F8" s="115"/>
      <c r="G8" s="115"/>
      <c r="H8" s="115"/>
      <c r="I8" s="115"/>
    </row>
    <row r="9" spans="1:9" s="2" customFormat="1" ht="51" customHeight="1">
      <c r="A9" s="116"/>
      <c r="B9" s="575" t="s">
        <v>2315</v>
      </c>
      <c r="C9" s="575"/>
      <c r="D9" s="575"/>
      <c r="E9" s="161"/>
      <c r="F9" s="161"/>
      <c r="G9" s="161"/>
      <c r="H9" s="161"/>
      <c r="I9" s="161"/>
    </row>
    <row r="10" spans="1:9" s="2" customFormat="1" ht="25.5">
      <c r="A10" s="116"/>
      <c r="B10" s="123" t="s">
        <v>2316</v>
      </c>
      <c r="C10" s="161"/>
      <c r="D10" s="161"/>
      <c r="E10" s="305"/>
      <c r="F10" s="305" t="s">
        <v>531</v>
      </c>
      <c r="G10" s="305" t="s">
        <v>531</v>
      </c>
      <c r="H10" s="305" t="s">
        <v>14</v>
      </c>
      <c r="I10" s="305" t="s">
        <v>14</v>
      </c>
    </row>
    <row r="11" spans="1:9" s="2" customFormat="1" ht="26" thickBot="1">
      <c r="A11" s="116"/>
      <c r="B11" s="161" t="s">
        <v>165</v>
      </c>
      <c r="C11" s="161"/>
      <c r="D11" s="161"/>
      <c r="E11" s="305" t="s">
        <v>532</v>
      </c>
      <c r="F11" s="305" t="s">
        <v>532</v>
      </c>
      <c r="G11" s="305" t="s">
        <v>532</v>
      </c>
      <c r="H11" s="305" t="s">
        <v>532</v>
      </c>
      <c r="I11" s="305" t="s">
        <v>532</v>
      </c>
    </row>
    <row r="12" spans="1:9" s="17" customFormat="1" ht="57.5" thickBot="1">
      <c r="A12" s="162"/>
      <c r="B12" s="278" t="s">
        <v>533</v>
      </c>
      <c r="C12" s="279" t="s">
        <v>534</v>
      </c>
      <c r="D12" s="279" t="s">
        <v>535</v>
      </c>
      <c r="E12" s="248" t="s">
        <v>536</v>
      </c>
      <c r="F12" s="249" t="s">
        <v>537</v>
      </c>
      <c r="G12" s="249" t="s">
        <v>538</v>
      </c>
      <c r="H12" s="249" t="s">
        <v>539</v>
      </c>
      <c r="I12" s="249" t="s">
        <v>540</v>
      </c>
    </row>
    <row r="13" spans="1:9" s="17" customFormat="1" ht="19.5" thickBot="1">
      <c r="A13" s="162"/>
      <c r="B13" s="246"/>
      <c r="C13" s="246"/>
      <c r="D13" s="246"/>
      <c r="E13" s="247"/>
      <c r="F13" s="247"/>
      <c r="G13" s="247"/>
      <c r="H13" s="247"/>
      <c r="I13" s="247"/>
    </row>
    <row r="14" spans="1:9" s="17" customFormat="1" ht="14.5">
      <c r="A14" s="162"/>
      <c r="B14" s="328" t="s">
        <v>541</v>
      </c>
      <c r="C14" s="341"/>
      <c r="D14" s="342"/>
      <c r="E14" s="343"/>
      <c r="F14" s="343"/>
      <c r="G14" s="343"/>
      <c r="H14" s="343"/>
      <c r="I14" s="686"/>
    </row>
    <row r="15" spans="1:9" s="17" customFormat="1" ht="14.5">
      <c r="A15" s="162"/>
      <c r="B15" s="346" t="s">
        <v>542</v>
      </c>
      <c r="C15" s="347" t="s">
        <v>14</v>
      </c>
      <c r="D15" s="348" t="s">
        <v>543</v>
      </c>
      <c r="E15" s="316">
        <v>185</v>
      </c>
      <c r="F15" s="349">
        <v>148</v>
      </c>
      <c r="G15" s="61" t="s">
        <v>471</v>
      </c>
      <c r="H15" s="61" t="s">
        <v>471</v>
      </c>
      <c r="I15" s="508" t="s">
        <v>471</v>
      </c>
    </row>
    <row r="16" spans="1:9" s="17" customFormat="1" ht="14.5">
      <c r="A16" s="162"/>
      <c r="B16" s="346" t="s">
        <v>544</v>
      </c>
      <c r="C16" s="347" t="s">
        <v>14</v>
      </c>
      <c r="D16" s="348" t="s">
        <v>545</v>
      </c>
      <c r="E16" s="316">
        <v>185</v>
      </c>
      <c r="F16" s="349">
        <v>138.75</v>
      </c>
      <c r="G16" s="61" t="s">
        <v>471</v>
      </c>
      <c r="H16" s="61" t="s">
        <v>471</v>
      </c>
      <c r="I16" s="508" t="s">
        <v>471</v>
      </c>
    </row>
    <row r="17" spans="2:10" s="17" customFormat="1" ht="14.5">
      <c r="B17" s="346" t="s">
        <v>546</v>
      </c>
      <c r="C17" s="347" t="s">
        <v>14</v>
      </c>
      <c r="D17" s="348" t="s">
        <v>547</v>
      </c>
      <c r="E17" s="316">
        <v>185</v>
      </c>
      <c r="F17" s="349">
        <v>129.5</v>
      </c>
      <c r="G17" s="61" t="s">
        <v>471</v>
      </c>
      <c r="H17" s="61" t="s">
        <v>471</v>
      </c>
      <c r="I17" s="508" t="s">
        <v>471</v>
      </c>
    </row>
    <row r="18" spans="2:10" s="17" customFormat="1" ht="14.5">
      <c r="B18" s="346" t="s">
        <v>548</v>
      </c>
      <c r="C18" s="347" t="s">
        <v>14</v>
      </c>
      <c r="D18" s="348" t="s">
        <v>549</v>
      </c>
      <c r="E18" s="316">
        <v>185</v>
      </c>
      <c r="F18" s="349">
        <v>120.25</v>
      </c>
      <c r="G18" s="61" t="s">
        <v>471</v>
      </c>
      <c r="H18" s="61" t="s">
        <v>471</v>
      </c>
      <c r="I18" s="508" t="s">
        <v>471</v>
      </c>
    </row>
    <row r="19" spans="2:10" s="17" customFormat="1" ht="14.5">
      <c r="B19" s="351" t="s">
        <v>550</v>
      </c>
      <c r="C19" s="352" t="s">
        <v>14</v>
      </c>
      <c r="D19" s="352" t="s">
        <v>551</v>
      </c>
      <c r="E19" s="316">
        <v>135</v>
      </c>
      <c r="F19" s="350">
        <v>108</v>
      </c>
      <c r="G19" s="643" t="s">
        <v>471</v>
      </c>
      <c r="H19" s="643" t="s">
        <v>471</v>
      </c>
      <c r="I19" s="683" t="s">
        <v>471</v>
      </c>
      <c r="J19" s="17" t="s">
        <v>532</v>
      </c>
    </row>
    <row r="20" spans="2:10" s="17" customFormat="1" ht="14.5">
      <c r="B20" s="351" t="s">
        <v>552</v>
      </c>
      <c r="C20" s="352" t="s">
        <v>14</v>
      </c>
      <c r="D20" s="352" t="s">
        <v>553</v>
      </c>
      <c r="E20" s="316">
        <v>135</v>
      </c>
      <c r="F20" s="350">
        <v>101.25</v>
      </c>
      <c r="G20" s="643" t="s">
        <v>471</v>
      </c>
      <c r="H20" s="643" t="s">
        <v>471</v>
      </c>
      <c r="I20" s="683" t="s">
        <v>471</v>
      </c>
      <c r="J20" s="17" t="s">
        <v>532</v>
      </c>
    </row>
    <row r="21" spans="2:10" s="17" customFormat="1" ht="14.5">
      <c r="B21" s="351" t="s">
        <v>554</v>
      </c>
      <c r="C21" s="352" t="s">
        <v>14</v>
      </c>
      <c r="D21" s="352" t="s">
        <v>555</v>
      </c>
      <c r="E21" s="316">
        <v>135</v>
      </c>
      <c r="F21" s="350">
        <v>94.5</v>
      </c>
      <c r="G21" s="643" t="s">
        <v>471</v>
      </c>
      <c r="H21" s="643" t="s">
        <v>471</v>
      </c>
      <c r="I21" s="683" t="s">
        <v>471</v>
      </c>
      <c r="J21" s="17" t="s">
        <v>532</v>
      </c>
    </row>
    <row r="22" spans="2:10" s="17" customFormat="1" ht="14.5">
      <c r="B22" s="351" t="s">
        <v>556</v>
      </c>
      <c r="C22" s="352" t="s">
        <v>14</v>
      </c>
      <c r="D22" s="352" t="s">
        <v>557</v>
      </c>
      <c r="E22" s="316">
        <v>135</v>
      </c>
      <c r="F22" s="350">
        <v>87.75</v>
      </c>
      <c r="G22" s="643" t="s">
        <v>471</v>
      </c>
      <c r="H22" s="643" t="s">
        <v>471</v>
      </c>
      <c r="I22" s="683" t="s">
        <v>471</v>
      </c>
      <c r="J22" s="17" t="s">
        <v>532</v>
      </c>
    </row>
    <row r="23" spans="2:10" s="17" customFormat="1" ht="14.5">
      <c r="B23" s="346" t="s">
        <v>558</v>
      </c>
      <c r="C23" s="347" t="s">
        <v>14</v>
      </c>
      <c r="D23" s="348" t="s">
        <v>559</v>
      </c>
      <c r="E23" s="316">
        <v>28</v>
      </c>
      <c r="F23" s="349">
        <v>22.4</v>
      </c>
      <c r="G23" s="61" t="s">
        <v>471</v>
      </c>
      <c r="H23" s="61" t="s">
        <v>471</v>
      </c>
      <c r="I23" s="508" t="s">
        <v>471</v>
      </c>
    </row>
    <row r="24" spans="2:10" s="17" customFormat="1" ht="14.5">
      <c r="B24" s="346" t="s">
        <v>560</v>
      </c>
      <c r="C24" s="347" t="s">
        <v>14</v>
      </c>
      <c r="D24" s="348" t="s">
        <v>561</v>
      </c>
      <c r="E24" s="316">
        <v>28</v>
      </c>
      <c r="F24" s="349">
        <v>21</v>
      </c>
      <c r="G24" s="61" t="s">
        <v>471</v>
      </c>
      <c r="H24" s="61" t="s">
        <v>471</v>
      </c>
      <c r="I24" s="508" t="s">
        <v>471</v>
      </c>
    </row>
    <row r="25" spans="2:10" s="17" customFormat="1" ht="14.5">
      <c r="B25" s="346" t="s">
        <v>562</v>
      </c>
      <c r="C25" s="347" t="s">
        <v>14</v>
      </c>
      <c r="D25" s="348" t="s">
        <v>563</v>
      </c>
      <c r="E25" s="316">
        <v>28</v>
      </c>
      <c r="F25" s="349">
        <v>19.600000000000001</v>
      </c>
      <c r="G25" s="61" t="s">
        <v>471</v>
      </c>
      <c r="H25" s="61" t="s">
        <v>471</v>
      </c>
      <c r="I25" s="508" t="s">
        <v>471</v>
      </c>
    </row>
    <row r="26" spans="2:10" s="17" customFormat="1" ht="14.5">
      <c r="B26" s="346" t="s">
        <v>564</v>
      </c>
      <c r="C26" s="347" t="s">
        <v>14</v>
      </c>
      <c r="D26" s="348" t="s">
        <v>565</v>
      </c>
      <c r="E26" s="316">
        <v>28</v>
      </c>
      <c r="F26" s="349">
        <v>18.2</v>
      </c>
      <c r="G26" s="61" t="s">
        <v>471</v>
      </c>
      <c r="H26" s="61" t="s">
        <v>471</v>
      </c>
      <c r="I26" s="508" t="s">
        <v>471</v>
      </c>
    </row>
    <row r="27" spans="2:10" s="17" customFormat="1" ht="14.5">
      <c r="B27" s="351" t="s">
        <v>566</v>
      </c>
      <c r="C27" s="352" t="s">
        <v>14</v>
      </c>
      <c r="D27" s="352" t="s">
        <v>567</v>
      </c>
      <c r="E27" s="316">
        <v>29.5</v>
      </c>
      <c r="F27" s="350">
        <v>22.4</v>
      </c>
      <c r="G27" s="643" t="s">
        <v>471</v>
      </c>
      <c r="H27" s="643" t="s">
        <v>471</v>
      </c>
      <c r="I27" s="683" t="s">
        <v>471</v>
      </c>
    </row>
    <row r="28" spans="2:10" s="17" customFormat="1" ht="14.5">
      <c r="B28" s="351" t="s">
        <v>568</v>
      </c>
      <c r="C28" s="352" t="s">
        <v>14</v>
      </c>
      <c r="D28" s="352" t="s">
        <v>569</v>
      </c>
      <c r="E28" s="316">
        <v>29.5</v>
      </c>
      <c r="F28" s="350">
        <v>21</v>
      </c>
      <c r="G28" s="643" t="s">
        <v>471</v>
      </c>
      <c r="H28" s="643" t="s">
        <v>471</v>
      </c>
      <c r="I28" s="683" t="s">
        <v>471</v>
      </c>
    </row>
    <row r="29" spans="2:10" s="17" customFormat="1" ht="14.5">
      <c r="B29" s="351" t="s">
        <v>570</v>
      </c>
      <c r="C29" s="352" t="s">
        <v>14</v>
      </c>
      <c r="D29" s="352" t="s">
        <v>571</v>
      </c>
      <c r="E29" s="316">
        <v>29.5</v>
      </c>
      <c r="F29" s="350">
        <v>19.600000000000001</v>
      </c>
      <c r="G29" s="643" t="s">
        <v>471</v>
      </c>
      <c r="H29" s="643" t="s">
        <v>471</v>
      </c>
      <c r="I29" s="683" t="s">
        <v>471</v>
      </c>
    </row>
    <row r="30" spans="2:10" s="17" customFormat="1" ht="14.5">
      <c r="B30" s="351" t="s">
        <v>572</v>
      </c>
      <c r="C30" s="352" t="s">
        <v>14</v>
      </c>
      <c r="D30" s="352" t="s">
        <v>573</v>
      </c>
      <c r="E30" s="316">
        <v>29.5</v>
      </c>
      <c r="F30" s="350">
        <v>18.2</v>
      </c>
      <c r="G30" s="643" t="s">
        <v>471</v>
      </c>
      <c r="H30" s="643" t="s">
        <v>471</v>
      </c>
      <c r="I30" s="683" t="s">
        <v>471</v>
      </c>
    </row>
    <row r="31" spans="2:10" s="17" customFormat="1" ht="14.5">
      <c r="B31" s="346" t="s">
        <v>574</v>
      </c>
      <c r="C31" s="347" t="s">
        <v>14</v>
      </c>
      <c r="D31" s="348" t="s">
        <v>575</v>
      </c>
      <c r="E31" s="316">
        <v>195</v>
      </c>
      <c r="F31" s="349">
        <v>156</v>
      </c>
      <c r="G31" s="61" t="s">
        <v>471</v>
      </c>
      <c r="H31" s="61" t="s">
        <v>471</v>
      </c>
      <c r="I31" s="508" t="s">
        <v>471</v>
      </c>
      <c r="J31" s="17" t="s">
        <v>576</v>
      </c>
    </row>
    <row r="32" spans="2:10" s="17" customFormat="1" ht="14.5">
      <c r="B32" s="346" t="s">
        <v>577</v>
      </c>
      <c r="C32" s="347" t="s">
        <v>14</v>
      </c>
      <c r="D32" s="348" t="s">
        <v>578</v>
      </c>
      <c r="E32" s="316">
        <v>195</v>
      </c>
      <c r="F32" s="349">
        <v>146.25</v>
      </c>
      <c r="G32" s="61" t="s">
        <v>471</v>
      </c>
      <c r="H32" s="61" t="s">
        <v>471</v>
      </c>
      <c r="I32" s="508" t="s">
        <v>471</v>
      </c>
      <c r="J32" s="17" t="s">
        <v>579</v>
      </c>
    </row>
    <row r="33" spans="2:10" s="17" customFormat="1" ht="14.5">
      <c r="B33" s="346" t="s">
        <v>580</v>
      </c>
      <c r="C33" s="347" t="s">
        <v>14</v>
      </c>
      <c r="D33" s="348" t="s">
        <v>581</v>
      </c>
      <c r="E33" s="316">
        <v>195</v>
      </c>
      <c r="F33" s="349">
        <v>136.5</v>
      </c>
      <c r="G33" s="61" t="s">
        <v>471</v>
      </c>
      <c r="H33" s="61" t="s">
        <v>471</v>
      </c>
      <c r="I33" s="508" t="s">
        <v>471</v>
      </c>
      <c r="J33" s="17" t="s">
        <v>582</v>
      </c>
    </row>
    <row r="34" spans="2:10" s="17" customFormat="1" ht="14.5">
      <c r="B34" s="346" t="s">
        <v>583</v>
      </c>
      <c r="C34" s="347" t="s">
        <v>14</v>
      </c>
      <c r="D34" s="348" t="s">
        <v>584</v>
      </c>
      <c r="E34" s="316">
        <v>195</v>
      </c>
      <c r="F34" s="349">
        <v>126.75</v>
      </c>
      <c r="G34" s="61" t="s">
        <v>471</v>
      </c>
      <c r="H34" s="61" t="s">
        <v>471</v>
      </c>
      <c r="I34" s="508" t="s">
        <v>471</v>
      </c>
      <c r="J34" s="17" t="s">
        <v>585</v>
      </c>
    </row>
    <row r="35" spans="2:10" s="17" customFormat="1" ht="14.5">
      <c r="B35" s="333" t="s">
        <v>586</v>
      </c>
      <c r="C35" s="334" t="s">
        <v>14</v>
      </c>
      <c r="D35" s="331" t="s">
        <v>587</v>
      </c>
      <c r="E35" s="316">
        <v>235</v>
      </c>
      <c r="F35" s="350">
        <v>188</v>
      </c>
      <c r="G35" s="643" t="s">
        <v>471</v>
      </c>
      <c r="H35" s="643" t="s">
        <v>471</v>
      </c>
      <c r="I35" s="683" t="s">
        <v>471</v>
      </c>
      <c r="J35" s="17" t="s">
        <v>532</v>
      </c>
    </row>
    <row r="36" spans="2:10" s="17" customFormat="1" ht="14.5">
      <c r="B36" s="333" t="s">
        <v>588</v>
      </c>
      <c r="C36" s="334" t="s">
        <v>14</v>
      </c>
      <c r="D36" s="331" t="s">
        <v>589</v>
      </c>
      <c r="E36" s="316">
        <v>235</v>
      </c>
      <c r="F36" s="350">
        <v>176.25</v>
      </c>
      <c r="G36" s="643" t="s">
        <v>471</v>
      </c>
      <c r="H36" s="643" t="s">
        <v>471</v>
      </c>
      <c r="I36" s="683" t="s">
        <v>471</v>
      </c>
      <c r="J36" s="17" t="s">
        <v>532</v>
      </c>
    </row>
    <row r="37" spans="2:10" s="17" customFormat="1" ht="14.5">
      <c r="B37" s="333" t="s">
        <v>590</v>
      </c>
      <c r="C37" s="334" t="s">
        <v>14</v>
      </c>
      <c r="D37" s="331" t="s">
        <v>591</v>
      </c>
      <c r="E37" s="316">
        <v>235</v>
      </c>
      <c r="F37" s="350">
        <v>164.5</v>
      </c>
      <c r="G37" s="643" t="s">
        <v>471</v>
      </c>
      <c r="H37" s="643" t="s">
        <v>471</v>
      </c>
      <c r="I37" s="683" t="s">
        <v>471</v>
      </c>
      <c r="J37" s="17" t="s">
        <v>532</v>
      </c>
    </row>
    <row r="38" spans="2:10" s="17" customFormat="1" ht="14.5">
      <c r="B38" s="333" t="s">
        <v>592</v>
      </c>
      <c r="C38" s="334" t="s">
        <v>14</v>
      </c>
      <c r="D38" s="331" t="s">
        <v>593</v>
      </c>
      <c r="E38" s="316">
        <v>235</v>
      </c>
      <c r="F38" s="350">
        <v>152.75</v>
      </c>
      <c r="G38" s="643" t="s">
        <v>471</v>
      </c>
      <c r="H38" s="643" t="s">
        <v>471</v>
      </c>
      <c r="I38" s="683" t="s">
        <v>471</v>
      </c>
      <c r="J38" s="17" t="s">
        <v>532</v>
      </c>
    </row>
    <row r="39" spans="2:10" s="17" customFormat="1" ht="14.5">
      <c r="B39" s="346" t="s">
        <v>594</v>
      </c>
      <c r="C39" s="347" t="s">
        <v>14</v>
      </c>
      <c r="D39" s="348" t="s">
        <v>595</v>
      </c>
      <c r="E39" s="316">
        <v>299</v>
      </c>
      <c r="F39" s="349">
        <v>239.20000000000002</v>
      </c>
      <c r="G39" s="61" t="s">
        <v>471</v>
      </c>
      <c r="H39" s="61" t="s">
        <v>471</v>
      </c>
      <c r="I39" s="508" t="s">
        <v>471</v>
      </c>
    </row>
    <row r="40" spans="2:10" s="17" customFormat="1" ht="14.5">
      <c r="B40" s="333" t="s">
        <v>596</v>
      </c>
      <c r="C40" s="334" t="s">
        <v>14</v>
      </c>
      <c r="D40" s="331" t="s">
        <v>597</v>
      </c>
      <c r="E40" s="316">
        <v>349</v>
      </c>
      <c r="F40" s="350">
        <v>279.2</v>
      </c>
      <c r="G40" s="643" t="s">
        <v>471</v>
      </c>
      <c r="H40" s="643" t="s">
        <v>471</v>
      </c>
      <c r="I40" s="683" t="s">
        <v>471</v>
      </c>
      <c r="J40" s="17" t="s">
        <v>598</v>
      </c>
    </row>
    <row r="41" spans="2:10" s="17" customFormat="1" ht="14.5">
      <c r="B41" s="333" t="s">
        <v>599</v>
      </c>
      <c r="C41" s="334" t="s">
        <v>14</v>
      </c>
      <c r="D41" s="331" t="s">
        <v>600</v>
      </c>
      <c r="E41" s="316">
        <v>349</v>
      </c>
      <c r="F41" s="350">
        <v>261.75</v>
      </c>
      <c r="G41" s="643" t="s">
        <v>471</v>
      </c>
      <c r="H41" s="643" t="s">
        <v>471</v>
      </c>
      <c r="I41" s="683" t="s">
        <v>471</v>
      </c>
      <c r="J41" s="17" t="s">
        <v>598</v>
      </c>
    </row>
    <row r="42" spans="2:10" s="17" customFormat="1" ht="14.5">
      <c r="B42" s="333" t="s">
        <v>601</v>
      </c>
      <c r="C42" s="334" t="s">
        <v>14</v>
      </c>
      <c r="D42" s="331" t="s">
        <v>602</v>
      </c>
      <c r="E42" s="316">
        <v>349</v>
      </c>
      <c r="F42" s="350">
        <v>244.29999999999998</v>
      </c>
      <c r="G42" s="643" t="s">
        <v>471</v>
      </c>
      <c r="H42" s="643" t="s">
        <v>471</v>
      </c>
      <c r="I42" s="683" t="s">
        <v>471</v>
      </c>
      <c r="J42" s="17" t="s">
        <v>598</v>
      </c>
    </row>
    <row r="43" spans="2:10" s="17" customFormat="1" ht="14.5">
      <c r="B43" s="333" t="s">
        <v>603</v>
      </c>
      <c r="C43" s="334" t="s">
        <v>14</v>
      </c>
      <c r="D43" s="331" t="s">
        <v>604</v>
      </c>
      <c r="E43" s="316">
        <v>349</v>
      </c>
      <c r="F43" s="350">
        <v>226.85</v>
      </c>
      <c r="G43" s="643" t="s">
        <v>471</v>
      </c>
      <c r="H43" s="643" t="s">
        <v>471</v>
      </c>
      <c r="I43" s="683" t="s">
        <v>471</v>
      </c>
      <c r="J43" s="17" t="s">
        <v>598</v>
      </c>
    </row>
    <row r="44" spans="2:10" s="17" customFormat="1" ht="14.5">
      <c r="B44" s="346" t="s">
        <v>605</v>
      </c>
      <c r="C44" s="347" t="s">
        <v>14</v>
      </c>
      <c r="D44" s="348" t="s">
        <v>606</v>
      </c>
      <c r="E44" s="316">
        <v>999</v>
      </c>
      <c r="F44" s="349">
        <v>799.2</v>
      </c>
      <c r="G44" s="61" t="s">
        <v>471</v>
      </c>
      <c r="H44" s="61" t="s">
        <v>471</v>
      </c>
      <c r="I44" s="508" t="s">
        <v>471</v>
      </c>
    </row>
    <row r="45" spans="2:10" s="17" customFormat="1" ht="14.5">
      <c r="B45" s="353" t="s">
        <v>607</v>
      </c>
      <c r="C45" s="334" t="s">
        <v>14</v>
      </c>
      <c r="D45" s="354" t="s">
        <v>608</v>
      </c>
      <c r="E45" s="316">
        <v>56</v>
      </c>
      <c r="F45" s="350">
        <v>42</v>
      </c>
      <c r="G45" s="643" t="s">
        <v>471</v>
      </c>
      <c r="H45" s="643" t="s">
        <v>471</v>
      </c>
      <c r="I45" s="683" t="s">
        <v>471</v>
      </c>
    </row>
    <row r="46" spans="2:10" s="17" customFormat="1" ht="14.5">
      <c r="B46" s="355" t="s">
        <v>609</v>
      </c>
      <c r="C46" s="347" t="s">
        <v>14</v>
      </c>
      <c r="D46" s="356" t="s">
        <v>610</v>
      </c>
      <c r="E46" s="316">
        <v>59</v>
      </c>
      <c r="F46" s="349">
        <v>47.2</v>
      </c>
      <c r="G46" s="61" t="s">
        <v>471</v>
      </c>
      <c r="H46" s="61" t="s">
        <v>471</v>
      </c>
      <c r="I46" s="508" t="s">
        <v>471</v>
      </c>
    </row>
    <row r="47" spans="2:10" s="17" customFormat="1" ht="14.5">
      <c r="B47" s="353" t="s">
        <v>611</v>
      </c>
      <c r="C47" s="334" t="s">
        <v>14</v>
      </c>
      <c r="D47" s="354" t="s">
        <v>612</v>
      </c>
      <c r="E47" s="316">
        <v>349</v>
      </c>
      <c r="F47" s="350">
        <v>279.2</v>
      </c>
      <c r="G47" s="643" t="s">
        <v>471</v>
      </c>
      <c r="H47" s="643" t="s">
        <v>471</v>
      </c>
      <c r="I47" s="683" t="s">
        <v>471</v>
      </c>
    </row>
    <row r="48" spans="2:10" s="17" customFormat="1" ht="14.5">
      <c r="B48" s="355" t="s">
        <v>613</v>
      </c>
      <c r="C48" s="347" t="s">
        <v>14</v>
      </c>
      <c r="D48" s="356" t="s">
        <v>614</v>
      </c>
      <c r="E48" s="316">
        <v>999</v>
      </c>
      <c r="F48" s="349">
        <v>799.2</v>
      </c>
      <c r="G48" s="61" t="s">
        <v>471</v>
      </c>
      <c r="H48" s="61" t="s">
        <v>471</v>
      </c>
      <c r="I48" s="508" t="s">
        <v>471</v>
      </c>
    </row>
    <row r="49" spans="1:9" s="17" customFormat="1" ht="14.5">
      <c r="B49" s="353" t="s">
        <v>615</v>
      </c>
      <c r="C49" s="334" t="s">
        <v>14</v>
      </c>
      <c r="D49" s="354" t="s">
        <v>616</v>
      </c>
      <c r="E49" s="316">
        <v>499</v>
      </c>
      <c r="F49" s="350">
        <v>399.20000000000005</v>
      </c>
      <c r="G49" s="643" t="s">
        <v>471</v>
      </c>
      <c r="H49" s="643" t="s">
        <v>471</v>
      </c>
      <c r="I49" s="683" t="s">
        <v>471</v>
      </c>
    </row>
    <row r="50" spans="1:9" s="17" customFormat="1" ht="14.5">
      <c r="B50" s="357" t="s">
        <v>617</v>
      </c>
      <c r="C50" s="347" t="s">
        <v>14</v>
      </c>
      <c r="D50" s="348" t="s">
        <v>618</v>
      </c>
      <c r="E50" s="316">
        <v>599</v>
      </c>
      <c r="F50" s="349">
        <v>479.20000000000005</v>
      </c>
      <c r="G50" s="61" t="s">
        <v>471</v>
      </c>
      <c r="H50" s="61" t="s">
        <v>471</v>
      </c>
      <c r="I50" s="508" t="s">
        <v>471</v>
      </c>
    </row>
    <row r="51" spans="1:9" s="17" customFormat="1" ht="14.5">
      <c r="B51" s="333" t="s">
        <v>619</v>
      </c>
      <c r="C51" s="334" t="s">
        <v>14</v>
      </c>
      <c r="D51" s="331" t="s">
        <v>620</v>
      </c>
      <c r="E51" s="316">
        <v>399</v>
      </c>
      <c r="F51" s="350">
        <v>319.2</v>
      </c>
      <c r="G51" s="643" t="s">
        <v>471</v>
      </c>
      <c r="H51" s="643" t="s">
        <v>471</v>
      </c>
      <c r="I51" s="683" t="s">
        <v>471</v>
      </c>
    </row>
    <row r="52" spans="1:9" s="17" customFormat="1" ht="14.5">
      <c r="B52" s="333" t="s">
        <v>621</v>
      </c>
      <c r="C52" s="334" t="s">
        <v>14</v>
      </c>
      <c r="D52" s="331" t="s">
        <v>622</v>
      </c>
      <c r="E52" s="316">
        <v>999</v>
      </c>
      <c r="F52" s="350">
        <v>799.2</v>
      </c>
      <c r="G52" s="643" t="s">
        <v>471</v>
      </c>
      <c r="H52" s="643" t="s">
        <v>471</v>
      </c>
      <c r="I52" s="683" t="s">
        <v>471</v>
      </c>
    </row>
    <row r="53" spans="1:9" s="17" customFormat="1" ht="14.5">
      <c r="B53" s="333" t="s">
        <v>623</v>
      </c>
      <c r="C53" s="334" t="s">
        <v>14</v>
      </c>
      <c r="D53" s="331" t="s">
        <v>624</v>
      </c>
      <c r="E53" s="316">
        <v>1599</v>
      </c>
      <c r="F53" s="350">
        <v>1279.2</v>
      </c>
      <c r="G53" s="643" t="s">
        <v>471</v>
      </c>
      <c r="H53" s="643" t="s">
        <v>471</v>
      </c>
      <c r="I53" s="683" t="s">
        <v>471</v>
      </c>
    </row>
    <row r="54" spans="1:9" s="17" customFormat="1" ht="14.5">
      <c r="B54" s="333" t="s">
        <v>625</v>
      </c>
      <c r="C54" s="334" t="s">
        <v>14</v>
      </c>
      <c r="D54" s="331" t="s">
        <v>626</v>
      </c>
      <c r="E54" s="316">
        <v>2299</v>
      </c>
      <c r="F54" s="350">
        <v>1839.2</v>
      </c>
      <c r="G54" s="643" t="s">
        <v>471</v>
      </c>
      <c r="H54" s="643" t="s">
        <v>471</v>
      </c>
      <c r="I54" s="683" t="s">
        <v>471</v>
      </c>
    </row>
    <row r="55" spans="1:9" s="17" customFormat="1" thickBot="1">
      <c r="B55" s="358" t="s">
        <v>627</v>
      </c>
      <c r="C55" s="359" t="s">
        <v>14</v>
      </c>
      <c r="D55" s="360" t="s">
        <v>628</v>
      </c>
      <c r="E55" s="321">
        <v>3199</v>
      </c>
      <c r="F55" s="361">
        <v>2559.1999999999998</v>
      </c>
      <c r="G55" s="643" t="s">
        <v>471</v>
      </c>
      <c r="H55" s="643" t="s">
        <v>471</v>
      </c>
      <c r="I55" s="683" t="s">
        <v>471</v>
      </c>
    </row>
    <row r="56" spans="1:9" s="17" customFormat="1" thickBot="1">
      <c r="A56" s="690"/>
      <c r="B56" s="663"/>
      <c r="C56" s="662"/>
      <c r="D56" s="663"/>
      <c r="E56" s="664"/>
      <c r="F56" s="687"/>
      <c r="G56" s="687"/>
      <c r="H56" s="688"/>
      <c r="I56" s="689"/>
    </row>
    <row r="57" spans="1:9" s="17" customFormat="1" ht="14.5">
      <c r="B57" s="328" t="s">
        <v>629</v>
      </c>
      <c r="C57" s="341"/>
      <c r="D57" s="342"/>
      <c r="E57" s="343"/>
      <c r="F57" s="344"/>
      <c r="G57" s="344"/>
      <c r="H57" s="345"/>
      <c r="I57" s="682"/>
    </row>
    <row r="58" spans="1:9" s="17" customFormat="1" thickBot="1">
      <c r="B58" s="358" t="s">
        <v>630</v>
      </c>
      <c r="C58" s="359" t="s">
        <v>14</v>
      </c>
      <c r="D58" s="360" t="s">
        <v>631</v>
      </c>
      <c r="E58" s="321">
        <v>159</v>
      </c>
      <c r="F58" s="361">
        <v>127.2</v>
      </c>
      <c r="G58" s="684" t="s">
        <v>471</v>
      </c>
      <c r="H58" s="684" t="s">
        <v>471</v>
      </c>
      <c r="I58" s="685" t="s">
        <v>471</v>
      </c>
    </row>
    <row r="59" spans="1:9" ht="15" customHeight="1" thickBot="1">
      <c r="D59" s="70"/>
      <c r="E59" s="168"/>
      <c r="F59" s="172"/>
      <c r="G59" s="172"/>
      <c r="H59" s="70"/>
      <c r="I59" s="168"/>
    </row>
    <row r="60" spans="1:9" s="17" customFormat="1" ht="14.5">
      <c r="B60" s="364" t="s">
        <v>632</v>
      </c>
      <c r="C60" s="365"/>
      <c r="D60" s="342"/>
      <c r="E60" s="343"/>
      <c r="F60" s="344"/>
      <c r="G60" s="344"/>
      <c r="H60" s="345"/>
      <c r="I60" s="682"/>
    </row>
    <row r="61" spans="1:9" s="17" customFormat="1" ht="14.5">
      <c r="B61" s="346" t="s">
        <v>633</v>
      </c>
      <c r="C61" s="347" t="s">
        <v>14</v>
      </c>
      <c r="D61" s="348" t="s">
        <v>634</v>
      </c>
      <c r="E61" s="316">
        <v>555</v>
      </c>
      <c r="F61" s="349">
        <v>421.79999999999995</v>
      </c>
      <c r="G61" s="61" t="s">
        <v>471</v>
      </c>
      <c r="H61" s="61" t="s">
        <v>471</v>
      </c>
      <c r="I61" s="508" t="s">
        <v>471</v>
      </c>
    </row>
    <row r="62" spans="1:9" s="17" customFormat="1" ht="14.5">
      <c r="B62" s="346" t="s">
        <v>635</v>
      </c>
      <c r="C62" s="347" t="s">
        <v>14</v>
      </c>
      <c r="D62" s="348" t="s">
        <v>636</v>
      </c>
      <c r="E62" s="316">
        <v>555</v>
      </c>
      <c r="F62" s="349">
        <v>395.4375</v>
      </c>
      <c r="G62" s="61" t="s">
        <v>471</v>
      </c>
      <c r="H62" s="61" t="s">
        <v>471</v>
      </c>
      <c r="I62" s="508" t="s">
        <v>471</v>
      </c>
    </row>
    <row r="63" spans="1:9" s="17" customFormat="1" ht="14.5">
      <c r="B63" s="346" t="s">
        <v>637</v>
      </c>
      <c r="C63" s="347" t="s">
        <v>14</v>
      </c>
      <c r="D63" s="348" t="s">
        <v>638</v>
      </c>
      <c r="E63" s="316">
        <v>555</v>
      </c>
      <c r="F63" s="349">
        <v>369.07499999999999</v>
      </c>
      <c r="G63" s="61" t="s">
        <v>471</v>
      </c>
      <c r="H63" s="61" t="s">
        <v>471</v>
      </c>
      <c r="I63" s="508" t="s">
        <v>471</v>
      </c>
    </row>
    <row r="64" spans="1:9" s="17" customFormat="1" ht="14.5">
      <c r="B64" s="346" t="s">
        <v>639</v>
      </c>
      <c r="C64" s="347" t="s">
        <v>14</v>
      </c>
      <c r="D64" s="348" t="s">
        <v>640</v>
      </c>
      <c r="E64" s="316">
        <v>555</v>
      </c>
      <c r="F64" s="349">
        <v>342.71249999999998</v>
      </c>
      <c r="G64" s="61" t="s">
        <v>471</v>
      </c>
      <c r="H64" s="61" t="s">
        <v>471</v>
      </c>
      <c r="I64" s="508" t="s">
        <v>471</v>
      </c>
    </row>
    <row r="65" spans="2:10" s="17" customFormat="1" ht="14.5">
      <c r="B65" s="333" t="s">
        <v>641</v>
      </c>
      <c r="C65" s="334" t="s">
        <v>14</v>
      </c>
      <c r="D65" s="331" t="s">
        <v>642</v>
      </c>
      <c r="E65" s="316">
        <v>405</v>
      </c>
      <c r="F65" s="350">
        <v>307.8</v>
      </c>
      <c r="G65" s="643" t="s">
        <v>471</v>
      </c>
      <c r="H65" s="643" t="s">
        <v>471</v>
      </c>
      <c r="I65" s="683" t="s">
        <v>471</v>
      </c>
      <c r="J65" s="17" t="s">
        <v>532</v>
      </c>
    </row>
    <row r="66" spans="2:10" s="17" customFormat="1" ht="14.5">
      <c r="B66" s="333" t="s">
        <v>643</v>
      </c>
      <c r="C66" s="334" t="s">
        <v>14</v>
      </c>
      <c r="D66" s="331" t="s">
        <v>644</v>
      </c>
      <c r="E66" s="316">
        <v>405</v>
      </c>
      <c r="F66" s="350">
        <v>288.5625</v>
      </c>
      <c r="G66" s="643" t="s">
        <v>471</v>
      </c>
      <c r="H66" s="643" t="s">
        <v>471</v>
      </c>
      <c r="I66" s="683" t="s">
        <v>471</v>
      </c>
      <c r="J66" s="17" t="s">
        <v>532</v>
      </c>
    </row>
    <row r="67" spans="2:10" s="17" customFormat="1" ht="14.5">
      <c r="B67" s="333" t="s">
        <v>645</v>
      </c>
      <c r="C67" s="334" t="s">
        <v>14</v>
      </c>
      <c r="D67" s="331" t="s">
        <v>646</v>
      </c>
      <c r="E67" s="316">
        <v>405</v>
      </c>
      <c r="F67" s="350">
        <v>269.32499999999999</v>
      </c>
      <c r="G67" s="643" t="s">
        <v>471</v>
      </c>
      <c r="H67" s="643" t="s">
        <v>471</v>
      </c>
      <c r="I67" s="683" t="s">
        <v>471</v>
      </c>
      <c r="J67" s="17" t="s">
        <v>532</v>
      </c>
    </row>
    <row r="68" spans="2:10" s="17" customFormat="1" ht="14.5">
      <c r="B68" s="333" t="s">
        <v>647</v>
      </c>
      <c r="C68" s="334" t="s">
        <v>14</v>
      </c>
      <c r="D68" s="331" t="s">
        <v>648</v>
      </c>
      <c r="E68" s="316">
        <v>405</v>
      </c>
      <c r="F68" s="350">
        <v>250.08749999999998</v>
      </c>
      <c r="G68" s="643" t="s">
        <v>471</v>
      </c>
      <c r="H68" s="643" t="s">
        <v>471</v>
      </c>
      <c r="I68" s="683" t="s">
        <v>471</v>
      </c>
      <c r="J68" s="17" t="s">
        <v>532</v>
      </c>
    </row>
    <row r="69" spans="2:10" s="17" customFormat="1" ht="14.5">
      <c r="B69" s="346" t="s">
        <v>649</v>
      </c>
      <c r="C69" s="347" t="s">
        <v>14</v>
      </c>
      <c r="D69" s="348" t="s">
        <v>650</v>
      </c>
      <c r="E69" s="316">
        <v>84</v>
      </c>
      <c r="F69" s="349">
        <v>63.839999999999989</v>
      </c>
      <c r="G69" s="61" t="s">
        <v>471</v>
      </c>
      <c r="H69" s="61" t="s">
        <v>471</v>
      </c>
      <c r="I69" s="508" t="s">
        <v>471</v>
      </c>
    </row>
    <row r="70" spans="2:10" s="17" customFormat="1" ht="14.5">
      <c r="B70" s="346" t="s">
        <v>651</v>
      </c>
      <c r="C70" s="347" t="s">
        <v>14</v>
      </c>
      <c r="D70" s="348" t="s">
        <v>652</v>
      </c>
      <c r="E70" s="316">
        <v>84</v>
      </c>
      <c r="F70" s="349">
        <v>59.849999999999994</v>
      </c>
      <c r="G70" s="61" t="s">
        <v>471</v>
      </c>
      <c r="H70" s="61" t="s">
        <v>471</v>
      </c>
      <c r="I70" s="508" t="s">
        <v>471</v>
      </c>
    </row>
    <row r="71" spans="2:10" s="17" customFormat="1" ht="14.5">
      <c r="B71" s="346" t="s">
        <v>653</v>
      </c>
      <c r="C71" s="347" t="s">
        <v>14</v>
      </c>
      <c r="D71" s="348" t="s">
        <v>654</v>
      </c>
      <c r="E71" s="316">
        <v>84</v>
      </c>
      <c r="F71" s="349">
        <v>55.86</v>
      </c>
      <c r="G71" s="61" t="s">
        <v>471</v>
      </c>
      <c r="H71" s="61" t="s">
        <v>471</v>
      </c>
      <c r="I71" s="508" t="s">
        <v>471</v>
      </c>
    </row>
    <row r="72" spans="2:10" s="17" customFormat="1" ht="14.5">
      <c r="B72" s="346" t="s">
        <v>655</v>
      </c>
      <c r="C72" s="347" t="s">
        <v>14</v>
      </c>
      <c r="D72" s="348" t="s">
        <v>656</v>
      </c>
      <c r="E72" s="316">
        <v>84</v>
      </c>
      <c r="F72" s="349">
        <v>51.86999999999999</v>
      </c>
      <c r="G72" s="61" t="s">
        <v>471</v>
      </c>
      <c r="H72" s="61" t="s">
        <v>471</v>
      </c>
      <c r="I72" s="508" t="s">
        <v>471</v>
      </c>
    </row>
    <row r="73" spans="2:10" s="17" customFormat="1" ht="14.5">
      <c r="B73" s="333" t="s">
        <v>657</v>
      </c>
      <c r="C73" s="334" t="s">
        <v>14</v>
      </c>
      <c r="D73" s="331" t="s">
        <v>658</v>
      </c>
      <c r="E73" s="316">
        <v>88.5</v>
      </c>
      <c r="F73" s="350">
        <v>63.839999999999989</v>
      </c>
      <c r="G73" s="643" t="s">
        <v>471</v>
      </c>
      <c r="H73" s="643" t="s">
        <v>471</v>
      </c>
      <c r="I73" s="683" t="s">
        <v>471</v>
      </c>
    </row>
    <row r="74" spans="2:10" s="17" customFormat="1" ht="14.5">
      <c r="B74" s="333" t="s">
        <v>659</v>
      </c>
      <c r="C74" s="334" t="s">
        <v>14</v>
      </c>
      <c r="D74" s="331" t="s">
        <v>660</v>
      </c>
      <c r="E74" s="316">
        <v>88.5</v>
      </c>
      <c r="F74" s="350">
        <v>59.849999999999994</v>
      </c>
      <c r="G74" s="643" t="s">
        <v>471</v>
      </c>
      <c r="H74" s="643" t="s">
        <v>471</v>
      </c>
      <c r="I74" s="683" t="s">
        <v>471</v>
      </c>
    </row>
    <row r="75" spans="2:10" s="17" customFormat="1" ht="14.5">
      <c r="B75" s="333" t="s">
        <v>661</v>
      </c>
      <c r="C75" s="334" t="s">
        <v>14</v>
      </c>
      <c r="D75" s="331" t="s">
        <v>662</v>
      </c>
      <c r="E75" s="316">
        <v>88.5</v>
      </c>
      <c r="F75" s="350">
        <v>55.86</v>
      </c>
      <c r="G75" s="643" t="s">
        <v>471</v>
      </c>
      <c r="H75" s="643" t="s">
        <v>471</v>
      </c>
      <c r="I75" s="683" t="s">
        <v>471</v>
      </c>
    </row>
    <row r="76" spans="2:10" s="17" customFormat="1" ht="14.5">
      <c r="B76" s="333" t="s">
        <v>663</v>
      </c>
      <c r="C76" s="334" t="s">
        <v>14</v>
      </c>
      <c r="D76" s="331" t="s">
        <v>664</v>
      </c>
      <c r="E76" s="316">
        <v>88.5</v>
      </c>
      <c r="F76" s="350">
        <v>51.86999999999999</v>
      </c>
      <c r="G76" s="643" t="s">
        <v>471</v>
      </c>
      <c r="H76" s="643" t="s">
        <v>471</v>
      </c>
      <c r="I76" s="683" t="s">
        <v>471</v>
      </c>
    </row>
    <row r="77" spans="2:10" s="17" customFormat="1" ht="14.5">
      <c r="B77" s="346" t="s">
        <v>665</v>
      </c>
      <c r="C77" s="347" t="s">
        <v>14</v>
      </c>
      <c r="D77" s="348" t="s">
        <v>666</v>
      </c>
      <c r="E77" s="316">
        <v>585</v>
      </c>
      <c r="F77" s="349">
        <v>444.59999999999997</v>
      </c>
      <c r="G77" s="61" t="s">
        <v>471</v>
      </c>
      <c r="H77" s="61" t="s">
        <v>471</v>
      </c>
      <c r="I77" s="508" t="s">
        <v>471</v>
      </c>
      <c r="J77" s="17" t="s">
        <v>576</v>
      </c>
    </row>
    <row r="78" spans="2:10" s="17" customFormat="1" ht="14.5">
      <c r="B78" s="346" t="s">
        <v>667</v>
      </c>
      <c r="C78" s="347" t="s">
        <v>14</v>
      </c>
      <c r="D78" s="348" t="s">
        <v>668</v>
      </c>
      <c r="E78" s="316">
        <v>585</v>
      </c>
      <c r="F78" s="349">
        <v>416.8125</v>
      </c>
      <c r="G78" s="61" t="s">
        <v>471</v>
      </c>
      <c r="H78" s="61" t="s">
        <v>471</v>
      </c>
      <c r="I78" s="508" t="s">
        <v>471</v>
      </c>
      <c r="J78" s="17" t="s">
        <v>579</v>
      </c>
    </row>
    <row r="79" spans="2:10" s="17" customFormat="1" ht="14.5">
      <c r="B79" s="346" t="s">
        <v>669</v>
      </c>
      <c r="C79" s="347" t="s">
        <v>14</v>
      </c>
      <c r="D79" s="348" t="s">
        <v>670</v>
      </c>
      <c r="E79" s="316">
        <v>585</v>
      </c>
      <c r="F79" s="349">
        <v>389.02499999999998</v>
      </c>
      <c r="G79" s="61" t="s">
        <v>471</v>
      </c>
      <c r="H79" s="61" t="s">
        <v>471</v>
      </c>
      <c r="I79" s="508" t="s">
        <v>471</v>
      </c>
      <c r="J79" s="17" t="s">
        <v>582</v>
      </c>
    </row>
    <row r="80" spans="2:10" s="17" customFormat="1" ht="14.5">
      <c r="B80" s="346" t="s">
        <v>671</v>
      </c>
      <c r="C80" s="347" t="s">
        <v>14</v>
      </c>
      <c r="D80" s="348" t="s">
        <v>672</v>
      </c>
      <c r="E80" s="316">
        <v>585</v>
      </c>
      <c r="F80" s="349">
        <v>361.23750000000001</v>
      </c>
      <c r="G80" s="61" t="s">
        <v>471</v>
      </c>
      <c r="H80" s="61" t="s">
        <v>471</v>
      </c>
      <c r="I80" s="508" t="s">
        <v>471</v>
      </c>
      <c r="J80" s="17" t="s">
        <v>585</v>
      </c>
    </row>
    <row r="81" spans="2:10" s="17" customFormat="1" ht="14.5">
      <c r="B81" s="333" t="s">
        <v>673</v>
      </c>
      <c r="C81" s="334" t="s">
        <v>14</v>
      </c>
      <c r="D81" s="331" t="s">
        <v>674</v>
      </c>
      <c r="E81" s="316">
        <v>705</v>
      </c>
      <c r="F81" s="350">
        <v>535.79999999999995</v>
      </c>
      <c r="G81" s="643" t="s">
        <v>471</v>
      </c>
      <c r="H81" s="643" t="s">
        <v>471</v>
      </c>
      <c r="I81" s="683" t="s">
        <v>471</v>
      </c>
      <c r="J81" s="17" t="s">
        <v>532</v>
      </c>
    </row>
    <row r="82" spans="2:10" s="17" customFormat="1" ht="14.5">
      <c r="B82" s="333" t="s">
        <v>675</v>
      </c>
      <c r="C82" s="334" t="s">
        <v>14</v>
      </c>
      <c r="D82" s="331" t="s">
        <v>676</v>
      </c>
      <c r="E82" s="316">
        <v>705</v>
      </c>
      <c r="F82" s="350">
        <v>502.3125</v>
      </c>
      <c r="G82" s="643" t="s">
        <v>471</v>
      </c>
      <c r="H82" s="643" t="s">
        <v>471</v>
      </c>
      <c r="I82" s="683" t="s">
        <v>471</v>
      </c>
      <c r="J82" s="17" t="s">
        <v>532</v>
      </c>
    </row>
    <row r="83" spans="2:10" s="17" customFormat="1" ht="14.5">
      <c r="B83" s="333" t="s">
        <v>677</v>
      </c>
      <c r="C83" s="334" t="s">
        <v>14</v>
      </c>
      <c r="D83" s="331" t="s">
        <v>678</v>
      </c>
      <c r="E83" s="316">
        <v>705</v>
      </c>
      <c r="F83" s="350">
        <v>468.82499999999999</v>
      </c>
      <c r="G83" s="643" t="s">
        <v>471</v>
      </c>
      <c r="H83" s="643" t="s">
        <v>471</v>
      </c>
      <c r="I83" s="683" t="s">
        <v>471</v>
      </c>
      <c r="J83" s="17" t="s">
        <v>532</v>
      </c>
    </row>
    <row r="84" spans="2:10" s="17" customFormat="1" ht="14.5">
      <c r="B84" s="333" t="s">
        <v>679</v>
      </c>
      <c r="C84" s="334" t="s">
        <v>14</v>
      </c>
      <c r="D84" s="331" t="s">
        <v>680</v>
      </c>
      <c r="E84" s="316">
        <v>705</v>
      </c>
      <c r="F84" s="350">
        <v>435.33749999999998</v>
      </c>
      <c r="G84" s="643" t="s">
        <v>471</v>
      </c>
      <c r="H84" s="643" t="s">
        <v>471</v>
      </c>
      <c r="I84" s="683" t="s">
        <v>471</v>
      </c>
      <c r="J84" s="17" t="s">
        <v>532</v>
      </c>
    </row>
    <row r="85" spans="2:10" s="17" customFormat="1" ht="14.5">
      <c r="B85" s="346" t="s">
        <v>681</v>
      </c>
      <c r="C85" s="347" t="s">
        <v>14</v>
      </c>
      <c r="D85" s="348" t="s">
        <v>682</v>
      </c>
      <c r="E85" s="316">
        <v>897</v>
      </c>
      <c r="F85" s="349">
        <v>681.72</v>
      </c>
      <c r="G85" s="61" t="s">
        <v>471</v>
      </c>
      <c r="H85" s="61" t="s">
        <v>471</v>
      </c>
      <c r="I85" s="508" t="s">
        <v>471</v>
      </c>
    </row>
    <row r="86" spans="2:10" s="17" customFormat="1" ht="14.5">
      <c r="B86" s="333" t="s">
        <v>683</v>
      </c>
      <c r="C86" s="334" t="s">
        <v>14</v>
      </c>
      <c r="D86" s="331" t="s">
        <v>684</v>
      </c>
      <c r="E86" s="316">
        <v>1047</v>
      </c>
      <c r="F86" s="350">
        <v>795.71999999999991</v>
      </c>
      <c r="G86" s="643" t="s">
        <v>471</v>
      </c>
      <c r="H86" s="643" t="s">
        <v>471</v>
      </c>
      <c r="I86" s="683" t="s">
        <v>471</v>
      </c>
    </row>
    <row r="87" spans="2:10" s="17" customFormat="1" ht="14.5">
      <c r="B87" s="333" t="s">
        <v>685</v>
      </c>
      <c r="C87" s="334" t="s">
        <v>14</v>
      </c>
      <c r="D87" s="331" t="s">
        <v>686</v>
      </c>
      <c r="E87" s="316">
        <v>1047</v>
      </c>
      <c r="F87" s="350">
        <v>745.98749999999995</v>
      </c>
      <c r="G87" s="643" t="s">
        <v>471</v>
      </c>
      <c r="H87" s="643" t="s">
        <v>471</v>
      </c>
      <c r="I87" s="683" t="s">
        <v>471</v>
      </c>
    </row>
    <row r="88" spans="2:10" s="17" customFormat="1" ht="14.5">
      <c r="B88" s="333" t="s">
        <v>687</v>
      </c>
      <c r="C88" s="334" t="s">
        <v>14</v>
      </c>
      <c r="D88" s="331" t="s">
        <v>688</v>
      </c>
      <c r="E88" s="316">
        <v>1047</v>
      </c>
      <c r="F88" s="350">
        <v>696.255</v>
      </c>
      <c r="G88" s="643" t="s">
        <v>471</v>
      </c>
      <c r="H88" s="643" t="s">
        <v>471</v>
      </c>
      <c r="I88" s="683" t="s">
        <v>471</v>
      </c>
    </row>
    <row r="89" spans="2:10" s="17" customFormat="1" ht="14.5">
      <c r="B89" s="333" t="s">
        <v>689</v>
      </c>
      <c r="C89" s="334" t="s">
        <v>14</v>
      </c>
      <c r="D89" s="331" t="s">
        <v>690</v>
      </c>
      <c r="E89" s="316">
        <v>1047</v>
      </c>
      <c r="F89" s="350">
        <v>646.52249999999992</v>
      </c>
      <c r="G89" s="643" t="s">
        <v>471</v>
      </c>
      <c r="H89" s="643" t="s">
        <v>471</v>
      </c>
      <c r="I89" s="683" t="s">
        <v>471</v>
      </c>
    </row>
    <row r="90" spans="2:10" s="17" customFormat="1" ht="14.5">
      <c r="B90" s="346" t="s">
        <v>691</v>
      </c>
      <c r="C90" s="347" t="s">
        <v>14</v>
      </c>
      <c r="D90" s="348" t="s">
        <v>692</v>
      </c>
      <c r="E90" s="316">
        <v>2997</v>
      </c>
      <c r="F90" s="349">
        <v>119.7</v>
      </c>
      <c r="G90" s="61" t="s">
        <v>471</v>
      </c>
      <c r="H90" s="61" t="s">
        <v>471</v>
      </c>
      <c r="I90" s="508" t="s">
        <v>471</v>
      </c>
    </row>
    <row r="91" spans="2:10" s="17" customFormat="1" ht="14.5">
      <c r="B91" s="333" t="s">
        <v>693</v>
      </c>
      <c r="C91" s="334" t="s">
        <v>14</v>
      </c>
      <c r="D91" s="331" t="s">
        <v>694</v>
      </c>
      <c r="E91" s="316">
        <v>168</v>
      </c>
      <c r="F91" s="350">
        <v>119.69999999999999</v>
      </c>
      <c r="G91" s="643" t="s">
        <v>471</v>
      </c>
      <c r="H91" s="643" t="s">
        <v>471</v>
      </c>
      <c r="I91" s="683" t="s">
        <v>471</v>
      </c>
    </row>
    <row r="92" spans="2:10" s="17" customFormat="1" ht="14.5">
      <c r="B92" s="355" t="s">
        <v>695</v>
      </c>
      <c r="C92" s="347" t="s">
        <v>14</v>
      </c>
      <c r="D92" s="356" t="s">
        <v>696</v>
      </c>
      <c r="E92" s="316">
        <v>177</v>
      </c>
      <c r="F92" s="349">
        <v>134.52000000000001</v>
      </c>
      <c r="G92" s="61" t="s">
        <v>471</v>
      </c>
      <c r="H92" s="61" t="s">
        <v>471</v>
      </c>
      <c r="I92" s="508" t="s">
        <v>471</v>
      </c>
    </row>
    <row r="93" spans="2:10" s="17" customFormat="1" ht="14.5">
      <c r="B93" s="353" t="s">
        <v>697</v>
      </c>
      <c r="C93" s="334" t="s">
        <v>14</v>
      </c>
      <c r="D93" s="354" t="s">
        <v>698</v>
      </c>
      <c r="E93" s="316">
        <v>1047</v>
      </c>
      <c r="F93" s="350">
        <v>795.71999999999991</v>
      </c>
      <c r="G93" s="643" t="s">
        <v>471</v>
      </c>
      <c r="H93" s="643" t="s">
        <v>471</v>
      </c>
      <c r="I93" s="683" t="s">
        <v>471</v>
      </c>
    </row>
    <row r="94" spans="2:10" s="17" customFormat="1" ht="14.5">
      <c r="B94" s="355" t="s">
        <v>699</v>
      </c>
      <c r="C94" s="347" t="s">
        <v>14</v>
      </c>
      <c r="D94" s="356" t="s">
        <v>700</v>
      </c>
      <c r="E94" s="316">
        <v>2997</v>
      </c>
      <c r="F94" s="349">
        <v>2277.7200000000003</v>
      </c>
      <c r="G94" s="61" t="s">
        <v>471</v>
      </c>
      <c r="H94" s="61" t="s">
        <v>471</v>
      </c>
      <c r="I94" s="508" t="s">
        <v>471</v>
      </c>
    </row>
    <row r="95" spans="2:10" s="17" customFormat="1" ht="14.5">
      <c r="B95" s="353" t="s">
        <v>701</v>
      </c>
      <c r="C95" s="334" t="s">
        <v>14</v>
      </c>
      <c r="D95" s="354" t="s">
        <v>702</v>
      </c>
      <c r="E95" s="316">
        <v>1497</v>
      </c>
      <c r="F95" s="350">
        <v>1137.72</v>
      </c>
      <c r="G95" s="643" t="s">
        <v>471</v>
      </c>
      <c r="H95" s="643" t="s">
        <v>471</v>
      </c>
      <c r="I95" s="683" t="s">
        <v>471</v>
      </c>
    </row>
    <row r="96" spans="2:10" s="17" customFormat="1" ht="14.5">
      <c r="B96" s="355" t="s">
        <v>703</v>
      </c>
      <c r="C96" s="347" t="s">
        <v>14</v>
      </c>
      <c r="D96" s="356" t="s">
        <v>704</v>
      </c>
      <c r="E96" s="316">
        <v>1797</v>
      </c>
      <c r="F96" s="349">
        <v>1365.72</v>
      </c>
      <c r="G96" s="61" t="s">
        <v>471</v>
      </c>
      <c r="H96" s="61" t="s">
        <v>471</v>
      </c>
      <c r="I96" s="508" t="s">
        <v>471</v>
      </c>
    </row>
    <row r="97" spans="2:10" s="17" customFormat="1" ht="14.5">
      <c r="B97" s="333" t="s">
        <v>705</v>
      </c>
      <c r="C97" s="334" t="s">
        <v>14</v>
      </c>
      <c r="D97" s="331" t="s">
        <v>706</v>
      </c>
      <c r="E97" s="316">
        <v>1197</v>
      </c>
      <c r="F97" s="350">
        <v>909.71999999999991</v>
      </c>
      <c r="G97" s="643" t="s">
        <v>471</v>
      </c>
      <c r="H97" s="643" t="s">
        <v>471</v>
      </c>
      <c r="I97" s="683" t="s">
        <v>471</v>
      </c>
    </row>
    <row r="98" spans="2:10" s="17" customFormat="1" ht="14.5">
      <c r="B98" s="333" t="s">
        <v>707</v>
      </c>
      <c r="C98" s="334" t="s">
        <v>14</v>
      </c>
      <c r="D98" s="331" t="s">
        <v>708</v>
      </c>
      <c r="E98" s="316">
        <v>2997</v>
      </c>
      <c r="F98" s="350">
        <v>2277.7200000000003</v>
      </c>
      <c r="G98" s="643" t="s">
        <v>471</v>
      </c>
      <c r="H98" s="643" t="s">
        <v>471</v>
      </c>
      <c r="I98" s="683" t="s">
        <v>471</v>
      </c>
    </row>
    <row r="99" spans="2:10" s="17" customFormat="1" ht="14.5">
      <c r="B99" s="333" t="s">
        <v>709</v>
      </c>
      <c r="C99" s="334" t="s">
        <v>14</v>
      </c>
      <c r="D99" s="331" t="s">
        <v>710</v>
      </c>
      <c r="E99" s="316">
        <v>4797</v>
      </c>
      <c r="F99" s="350">
        <v>3645.7200000000003</v>
      </c>
      <c r="G99" s="643" t="s">
        <v>471</v>
      </c>
      <c r="H99" s="643" t="s">
        <v>471</v>
      </c>
      <c r="I99" s="683" t="s">
        <v>471</v>
      </c>
    </row>
    <row r="100" spans="2:10" s="17" customFormat="1" thickBot="1">
      <c r="B100" s="358" t="s">
        <v>711</v>
      </c>
      <c r="C100" s="359" t="s">
        <v>14</v>
      </c>
      <c r="D100" s="360" t="s">
        <v>712</v>
      </c>
      <c r="E100" s="321">
        <v>6897</v>
      </c>
      <c r="F100" s="361">
        <v>5241.72</v>
      </c>
      <c r="G100" s="684" t="s">
        <v>471</v>
      </c>
      <c r="H100" s="684" t="s">
        <v>471</v>
      </c>
      <c r="I100" s="685" t="s">
        <v>471</v>
      </c>
    </row>
    <row r="101" spans="2:10" s="17" customFormat="1" thickBot="1">
      <c r="B101" s="337"/>
      <c r="C101" s="336"/>
      <c r="D101" s="337"/>
      <c r="E101" s="338"/>
      <c r="F101" s="363"/>
      <c r="G101" s="363"/>
      <c r="H101" s="363"/>
      <c r="I101" s="363"/>
    </row>
    <row r="102" spans="2:10" s="17" customFormat="1" ht="14.5">
      <c r="B102" s="328" t="s">
        <v>713</v>
      </c>
      <c r="C102" s="341"/>
      <c r="D102" s="342"/>
      <c r="E102" s="343"/>
      <c r="F102" s="344"/>
      <c r="G102" s="344"/>
      <c r="H102" s="345"/>
      <c r="I102" s="682"/>
    </row>
    <row r="103" spans="2:10" s="17" customFormat="1" ht="14.5">
      <c r="B103" s="346" t="s">
        <v>714</v>
      </c>
      <c r="C103" s="347" t="s">
        <v>14</v>
      </c>
      <c r="D103" s="348" t="s">
        <v>715</v>
      </c>
      <c r="E103" s="316">
        <v>925</v>
      </c>
      <c r="F103" s="349">
        <v>666</v>
      </c>
      <c r="G103" s="61" t="s">
        <v>471</v>
      </c>
      <c r="H103" s="61" t="s">
        <v>471</v>
      </c>
      <c r="I103" s="508" t="s">
        <v>471</v>
      </c>
    </row>
    <row r="104" spans="2:10" s="17" customFormat="1" ht="14.5">
      <c r="B104" s="346" t="s">
        <v>716</v>
      </c>
      <c r="C104" s="347" t="s">
        <v>14</v>
      </c>
      <c r="D104" s="348" t="s">
        <v>717</v>
      </c>
      <c r="E104" s="316">
        <v>925</v>
      </c>
      <c r="F104" s="349">
        <v>624.375</v>
      </c>
      <c r="G104" s="61" t="s">
        <v>471</v>
      </c>
      <c r="H104" s="61" t="s">
        <v>471</v>
      </c>
      <c r="I104" s="508" t="s">
        <v>471</v>
      </c>
    </row>
    <row r="105" spans="2:10" s="17" customFormat="1" ht="14.5">
      <c r="B105" s="346" t="s">
        <v>718</v>
      </c>
      <c r="C105" s="347" t="s">
        <v>14</v>
      </c>
      <c r="D105" s="348" t="s">
        <v>719</v>
      </c>
      <c r="E105" s="316">
        <v>925</v>
      </c>
      <c r="F105" s="349">
        <v>582.75</v>
      </c>
      <c r="G105" s="61" t="s">
        <v>471</v>
      </c>
      <c r="H105" s="61" t="s">
        <v>471</v>
      </c>
      <c r="I105" s="508" t="s">
        <v>471</v>
      </c>
    </row>
    <row r="106" spans="2:10" s="17" customFormat="1" ht="14.5">
      <c r="B106" s="346" t="s">
        <v>720</v>
      </c>
      <c r="C106" s="347" t="s">
        <v>14</v>
      </c>
      <c r="D106" s="348" t="s">
        <v>721</v>
      </c>
      <c r="E106" s="316">
        <v>925</v>
      </c>
      <c r="F106" s="349">
        <v>541.125</v>
      </c>
      <c r="G106" s="61" t="s">
        <v>471</v>
      </c>
      <c r="H106" s="61" t="s">
        <v>471</v>
      </c>
      <c r="I106" s="508" t="s">
        <v>471</v>
      </c>
    </row>
    <row r="107" spans="2:10" s="17" customFormat="1" ht="14.5">
      <c r="B107" s="333" t="s">
        <v>722</v>
      </c>
      <c r="C107" s="334" t="s">
        <v>14</v>
      </c>
      <c r="D107" s="331" t="s">
        <v>723</v>
      </c>
      <c r="E107" s="316">
        <v>675</v>
      </c>
      <c r="F107" s="350">
        <v>486</v>
      </c>
      <c r="G107" s="643" t="s">
        <v>471</v>
      </c>
      <c r="H107" s="643" t="s">
        <v>471</v>
      </c>
      <c r="I107" s="683" t="s">
        <v>471</v>
      </c>
      <c r="J107" s="17" t="s">
        <v>532</v>
      </c>
    </row>
    <row r="108" spans="2:10" s="17" customFormat="1" ht="14.5">
      <c r="B108" s="333" t="s">
        <v>724</v>
      </c>
      <c r="C108" s="334" t="s">
        <v>14</v>
      </c>
      <c r="D108" s="331" t="s">
        <v>725</v>
      </c>
      <c r="E108" s="316">
        <v>675</v>
      </c>
      <c r="F108" s="350">
        <v>455.625</v>
      </c>
      <c r="G108" s="643" t="s">
        <v>471</v>
      </c>
      <c r="H108" s="643" t="s">
        <v>471</v>
      </c>
      <c r="I108" s="683" t="s">
        <v>471</v>
      </c>
      <c r="J108" s="17" t="s">
        <v>532</v>
      </c>
    </row>
    <row r="109" spans="2:10" s="17" customFormat="1" ht="14.5">
      <c r="B109" s="333" t="s">
        <v>726</v>
      </c>
      <c r="C109" s="334" t="s">
        <v>14</v>
      </c>
      <c r="D109" s="331" t="s">
        <v>727</v>
      </c>
      <c r="E109" s="316">
        <v>675</v>
      </c>
      <c r="F109" s="350">
        <v>425.25</v>
      </c>
      <c r="G109" s="643" t="s">
        <v>471</v>
      </c>
      <c r="H109" s="643" t="s">
        <v>471</v>
      </c>
      <c r="I109" s="683" t="s">
        <v>471</v>
      </c>
      <c r="J109" s="17" t="s">
        <v>532</v>
      </c>
    </row>
    <row r="110" spans="2:10" s="17" customFormat="1" ht="14.5">
      <c r="B110" s="333" t="s">
        <v>728</v>
      </c>
      <c r="C110" s="334" t="s">
        <v>14</v>
      </c>
      <c r="D110" s="331" t="s">
        <v>729</v>
      </c>
      <c r="E110" s="316">
        <v>675</v>
      </c>
      <c r="F110" s="350">
        <v>394.875</v>
      </c>
      <c r="G110" s="643" t="s">
        <v>471</v>
      </c>
      <c r="H110" s="643" t="s">
        <v>471</v>
      </c>
      <c r="I110" s="683" t="s">
        <v>471</v>
      </c>
      <c r="J110" s="17" t="s">
        <v>532</v>
      </c>
    </row>
    <row r="111" spans="2:10" s="17" customFormat="1" ht="14.5">
      <c r="B111" s="346" t="s">
        <v>730</v>
      </c>
      <c r="C111" s="347" t="s">
        <v>14</v>
      </c>
      <c r="D111" s="348" t="s">
        <v>731</v>
      </c>
      <c r="E111" s="316">
        <v>140</v>
      </c>
      <c r="F111" s="349">
        <v>100.8</v>
      </c>
      <c r="G111" s="61" t="s">
        <v>471</v>
      </c>
      <c r="H111" s="61" t="s">
        <v>471</v>
      </c>
      <c r="I111" s="508" t="s">
        <v>471</v>
      </c>
    </row>
    <row r="112" spans="2:10" s="17" customFormat="1" ht="14.5">
      <c r="B112" s="346" t="s">
        <v>732</v>
      </c>
      <c r="C112" s="347" t="s">
        <v>14</v>
      </c>
      <c r="D112" s="348" t="s">
        <v>733</v>
      </c>
      <c r="E112" s="316">
        <v>140</v>
      </c>
      <c r="F112" s="349">
        <v>94.5</v>
      </c>
      <c r="G112" s="61" t="s">
        <v>471</v>
      </c>
      <c r="H112" s="61" t="s">
        <v>471</v>
      </c>
      <c r="I112" s="508" t="s">
        <v>471</v>
      </c>
    </row>
    <row r="113" spans="2:10" s="17" customFormat="1" ht="14.5">
      <c r="B113" s="346" t="s">
        <v>734</v>
      </c>
      <c r="C113" s="347" t="s">
        <v>14</v>
      </c>
      <c r="D113" s="348" t="s">
        <v>735</v>
      </c>
      <c r="E113" s="316">
        <v>140</v>
      </c>
      <c r="F113" s="349">
        <v>88.2</v>
      </c>
      <c r="G113" s="61" t="s">
        <v>471</v>
      </c>
      <c r="H113" s="61" t="s">
        <v>471</v>
      </c>
      <c r="I113" s="508" t="s">
        <v>471</v>
      </c>
    </row>
    <row r="114" spans="2:10" s="17" customFormat="1" ht="14.5">
      <c r="B114" s="346" t="s">
        <v>736</v>
      </c>
      <c r="C114" s="347" t="s">
        <v>14</v>
      </c>
      <c r="D114" s="348" t="s">
        <v>737</v>
      </c>
      <c r="E114" s="316">
        <v>140</v>
      </c>
      <c r="F114" s="349">
        <v>81.900000000000006</v>
      </c>
      <c r="G114" s="61" t="s">
        <v>471</v>
      </c>
      <c r="H114" s="61" t="s">
        <v>471</v>
      </c>
      <c r="I114" s="508" t="s">
        <v>471</v>
      </c>
    </row>
    <row r="115" spans="2:10" s="17" customFormat="1" ht="14.5">
      <c r="B115" s="333" t="s">
        <v>738</v>
      </c>
      <c r="C115" s="334" t="s">
        <v>14</v>
      </c>
      <c r="D115" s="331" t="s">
        <v>739</v>
      </c>
      <c r="E115" s="316">
        <v>147.5</v>
      </c>
      <c r="F115" s="350">
        <v>100.8</v>
      </c>
      <c r="G115" s="643" t="s">
        <v>471</v>
      </c>
      <c r="H115" s="643" t="s">
        <v>471</v>
      </c>
      <c r="I115" s="683" t="s">
        <v>471</v>
      </c>
    </row>
    <row r="116" spans="2:10" s="17" customFormat="1" ht="14.5">
      <c r="B116" s="333" t="s">
        <v>740</v>
      </c>
      <c r="C116" s="334" t="s">
        <v>14</v>
      </c>
      <c r="D116" s="331" t="s">
        <v>741</v>
      </c>
      <c r="E116" s="316">
        <v>147.5</v>
      </c>
      <c r="F116" s="350">
        <v>94.5</v>
      </c>
      <c r="G116" s="643" t="s">
        <v>471</v>
      </c>
      <c r="H116" s="643" t="s">
        <v>471</v>
      </c>
      <c r="I116" s="683" t="s">
        <v>471</v>
      </c>
    </row>
    <row r="117" spans="2:10" s="17" customFormat="1" ht="14.5">
      <c r="B117" s="333" t="s">
        <v>742</v>
      </c>
      <c r="C117" s="334" t="s">
        <v>14</v>
      </c>
      <c r="D117" s="331" t="s">
        <v>743</v>
      </c>
      <c r="E117" s="316">
        <v>147.5</v>
      </c>
      <c r="F117" s="350">
        <v>88.2</v>
      </c>
      <c r="G117" s="643" t="s">
        <v>471</v>
      </c>
      <c r="H117" s="643" t="s">
        <v>471</v>
      </c>
      <c r="I117" s="683" t="s">
        <v>471</v>
      </c>
    </row>
    <row r="118" spans="2:10" s="17" customFormat="1" ht="14.5">
      <c r="B118" s="333" t="s">
        <v>744</v>
      </c>
      <c r="C118" s="334" t="s">
        <v>14</v>
      </c>
      <c r="D118" s="331" t="s">
        <v>745</v>
      </c>
      <c r="E118" s="316">
        <v>147.5</v>
      </c>
      <c r="F118" s="350">
        <v>81.900000000000006</v>
      </c>
      <c r="G118" s="643" t="s">
        <v>471</v>
      </c>
      <c r="H118" s="643" t="s">
        <v>471</v>
      </c>
      <c r="I118" s="683" t="s">
        <v>471</v>
      </c>
    </row>
    <row r="119" spans="2:10" s="17" customFormat="1" ht="14.5">
      <c r="B119" s="346" t="s">
        <v>746</v>
      </c>
      <c r="C119" s="347" t="s">
        <v>14</v>
      </c>
      <c r="D119" s="348" t="s">
        <v>747</v>
      </c>
      <c r="E119" s="316">
        <v>975</v>
      </c>
      <c r="F119" s="349">
        <v>702</v>
      </c>
      <c r="G119" s="61" t="s">
        <v>471</v>
      </c>
      <c r="H119" s="61" t="s">
        <v>471</v>
      </c>
      <c r="I119" s="508" t="s">
        <v>471</v>
      </c>
      <c r="J119" s="17" t="s">
        <v>576</v>
      </c>
    </row>
    <row r="120" spans="2:10" s="17" customFormat="1" ht="14.5">
      <c r="B120" s="346" t="s">
        <v>748</v>
      </c>
      <c r="C120" s="347" t="s">
        <v>14</v>
      </c>
      <c r="D120" s="348" t="s">
        <v>749</v>
      </c>
      <c r="E120" s="316">
        <v>975</v>
      </c>
      <c r="F120" s="349">
        <v>658.125</v>
      </c>
      <c r="G120" s="61" t="s">
        <v>471</v>
      </c>
      <c r="H120" s="61" t="s">
        <v>471</v>
      </c>
      <c r="I120" s="508" t="s">
        <v>471</v>
      </c>
      <c r="J120" s="17" t="s">
        <v>579</v>
      </c>
    </row>
    <row r="121" spans="2:10" s="17" customFormat="1" ht="14.5">
      <c r="B121" s="346" t="s">
        <v>750</v>
      </c>
      <c r="C121" s="347" t="s">
        <v>14</v>
      </c>
      <c r="D121" s="348" t="s">
        <v>751</v>
      </c>
      <c r="E121" s="316">
        <v>975</v>
      </c>
      <c r="F121" s="349">
        <v>614.25</v>
      </c>
      <c r="G121" s="61" t="s">
        <v>471</v>
      </c>
      <c r="H121" s="61" t="s">
        <v>471</v>
      </c>
      <c r="I121" s="508" t="s">
        <v>471</v>
      </c>
      <c r="J121" s="17" t="s">
        <v>582</v>
      </c>
    </row>
    <row r="122" spans="2:10" s="17" customFormat="1" ht="14.5">
      <c r="B122" s="346" t="s">
        <v>752</v>
      </c>
      <c r="C122" s="347" t="s">
        <v>14</v>
      </c>
      <c r="D122" s="348" t="s">
        <v>753</v>
      </c>
      <c r="E122" s="316">
        <v>975</v>
      </c>
      <c r="F122" s="349">
        <v>570.375</v>
      </c>
      <c r="G122" s="61" t="s">
        <v>471</v>
      </c>
      <c r="H122" s="61" t="s">
        <v>471</v>
      </c>
      <c r="I122" s="508" t="s">
        <v>471</v>
      </c>
      <c r="J122" s="17" t="s">
        <v>585</v>
      </c>
    </row>
    <row r="123" spans="2:10" s="17" customFormat="1" ht="14.5">
      <c r="B123" s="333" t="s">
        <v>754</v>
      </c>
      <c r="C123" s="334" t="s">
        <v>14</v>
      </c>
      <c r="D123" s="331" t="s">
        <v>755</v>
      </c>
      <c r="E123" s="316">
        <v>1175</v>
      </c>
      <c r="F123" s="350">
        <v>846</v>
      </c>
      <c r="G123" s="643" t="s">
        <v>471</v>
      </c>
      <c r="H123" s="643" t="s">
        <v>471</v>
      </c>
      <c r="I123" s="683" t="s">
        <v>471</v>
      </c>
      <c r="J123" s="17" t="s">
        <v>532</v>
      </c>
    </row>
    <row r="124" spans="2:10" s="17" customFormat="1" ht="14.5">
      <c r="B124" s="333" t="s">
        <v>756</v>
      </c>
      <c r="C124" s="334" t="s">
        <v>14</v>
      </c>
      <c r="D124" s="331" t="s">
        <v>757</v>
      </c>
      <c r="E124" s="316">
        <v>1175</v>
      </c>
      <c r="F124" s="350">
        <v>793.125</v>
      </c>
      <c r="G124" s="643" t="s">
        <v>471</v>
      </c>
      <c r="H124" s="643" t="s">
        <v>471</v>
      </c>
      <c r="I124" s="683" t="s">
        <v>471</v>
      </c>
      <c r="J124" s="17" t="s">
        <v>532</v>
      </c>
    </row>
    <row r="125" spans="2:10" s="17" customFormat="1" ht="14.5">
      <c r="B125" s="333" t="s">
        <v>758</v>
      </c>
      <c r="C125" s="334" t="s">
        <v>14</v>
      </c>
      <c r="D125" s="331" t="s">
        <v>759</v>
      </c>
      <c r="E125" s="316">
        <v>1175</v>
      </c>
      <c r="F125" s="350">
        <v>740.25</v>
      </c>
      <c r="G125" s="643" t="s">
        <v>471</v>
      </c>
      <c r="H125" s="643" t="s">
        <v>471</v>
      </c>
      <c r="I125" s="683" t="s">
        <v>471</v>
      </c>
      <c r="J125" s="17" t="s">
        <v>532</v>
      </c>
    </row>
    <row r="126" spans="2:10" s="17" customFormat="1" ht="14.5">
      <c r="B126" s="333" t="s">
        <v>760</v>
      </c>
      <c r="C126" s="334" t="s">
        <v>14</v>
      </c>
      <c r="D126" s="331" t="s">
        <v>761</v>
      </c>
      <c r="E126" s="316">
        <v>1175</v>
      </c>
      <c r="F126" s="350">
        <v>687.375</v>
      </c>
      <c r="G126" s="643" t="s">
        <v>471</v>
      </c>
      <c r="H126" s="643" t="s">
        <v>471</v>
      </c>
      <c r="I126" s="683" t="s">
        <v>471</v>
      </c>
      <c r="J126" s="17" t="s">
        <v>532</v>
      </c>
    </row>
    <row r="127" spans="2:10" s="17" customFormat="1" ht="14.5">
      <c r="B127" s="346" t="s">
        <v>762</v>
      </c>
      <c r="C127" s="347" t="s">
        <v>14</v>
      </c>
      <c r="D127" s="348" t="s">
        <v>763</v>
      </c>
      <c r="E127" s="316">
        <v>1495</v>
      </c>
      <c r="F127" s="349">
        <v>1076.4000000000001</v>
      </c>
      <c r="G127" s="61" t="s">
        <v>471</v>
      </c>
      <c r="H127" s="61" t="s">
        <v>471</v>
      </c>
      <c r="I127" s="508" t="s">
        <v>471</v>
      </c>
    </row>
    <row r="128" spans="2:10" s="17" customFormat="1" ht="14.5">
      <c r="B128" s="333" t="s">
        <v>764</v>
      </c>
      <c r="C128" s="334" t="s">
        <v>14</v>
      </c>
      <c r="D128" s="331" t="s">
        <v>765</v>
      </c>
      <c r="E128" s="316">
        <v>1745</v>
      </c>
      <c r="F128" s="350">
        <v>1256.4000000000001</v>
      </c>
      <c r="G128" s="643" t="s">
        <v>471</v>
      </c>
      <c r="H128" s="643" t="s">
        <v>471</v>
      </c>
      <c r="I128" s="683" t="s">
        <v>471</v>
      </c>
    </row>
    <row r="129" spans="2:9" s="17" customFormat="1" ht="14.5">
      <c r="B129" s="333" t="s">
        <v>766</v>
      </c>
      <c r="C129" s="334" t="s">
        <v>14</v>
      </c>
      <c r="D129" s="331" t="s">
        <v>767</v>
      </c>
      <c r="E129" s="316">
        <v>1745</v>
      </c>
      <c r="F129" s="350">
        <v>1177.875</v>
      </c>
      <c r="G129" s="643" t="s">
        <v>471</v>
      </c>
      <c r="H129" s="643" t="s">
        <v>471</v>
      </c>
      <c r="I129" s="683" t="s">
        <v>471</v>
      </c>
    </row>
    <row r="130" spans="2:9" s="17" customFormat="1" ht="14.5">
      <c r="B130" s="333" t="s">
        <v>768</v>
      </c>
      <c r="C130" s="334" t="s">
        <v>14</v>
      </c>
      <c r="D130" s="331" t="s">
        <v>769</v>
      </c>
      <c r="E130" s="316">
        <v>1745</v>
      </c>
      <c r="F130" s="350">
        <v>1099.3500000000001</v>
      </c>
      <c r="G130" s="643" t="s">
        <v>471</v>
      </c>
      <c r="H130" s="643" t="s">
        <v>471</v>
      </c>
      <c r="I130" s="683" t="s">
        <v>471</v>
      </c>
    </row>
    <row r="131" spans="2:9" s="17" customFormat="1" ht="14.5">
      <c r="B131" s="333" t="s">
        <v>770</v>
      </c>
      <c r="C131" s="334" t="s">
        <v>14</v>
      </c>
      <c r="D131" s="331" t="s">
        <v>771</v>
      </c>
      <c r="E131" s="316">
        <v>1745</v>
      </c>
      <c r="F131" s="350">
        <v>1020.825</v>
      </c>
      <c r="G131" s="643" t="s">
        <v>471</v>
      </c>
      <c r="H131" s="643" t="s">
        <v>471</v>
      </c>
      <c r="I131" s="683" t="s">
        <v>471</v>
      </c>
    </row>
    <row r="132" spans="2:9" s="17" customFormat="1" ht="14.5">
      <c r="B132" s="346" t="s">
        <v>772</v>
      </c>
      <c r="C132" s="347" t="s">
        <v>14</v>
      </c>
      <c r="D132" s="348" t="s">
        <v>773</v>
      </c>
      <c r="E132" s="316">
        <v>4995</v>
      </c>
      <c r="F132" s="349">
        <v>3596.4</v>
      </c>
      <c r="G132" s="61" t="s">
        <v>471</v>
      </c>
      <c r="H132" s="61" t="s">
        <v>471</v>
      </c>
      <c r="I132" s="508" t="s">
        <v>471</v>
      </c>
    </row>
    <row r="133" spans="2:9" s="17" customFormat="1" ht="14.5">
      <c r="B133" s="333" t="s">
        <v>774</v>
      </c>
      <c r="C133" s="334" t="s">
        <v>14</v>
      </c>
      <c r="D133" s="331" t="s">
        <v>775</v>
      </c>
      <c r="E133" s="316">
        <v>280</v>
      </c>
      <c r="F133" s="350">
        <v>189</v>
      </c>
      <c r="G133" s="643" t="s">
        <v>471</v>
      </c>
      <c r="H133" s="643" t="s">
        <v>471</v>
      </c>
      <c r="I133" s="683" t="s">
        <v>471</v>
      </c>
    </row>
    <row r="134" spans="2:9" s="17" customFormat="1" ht="14.5">
      <c r="B134" s="355" t="s">
        <v>776</v>
      </c>
      <c r="C134" s="347" t="s">
        <v>14</v>
      </c>
      <c r="D134" s="356" t="s">
        <v>777</v>
      </c>
      <c r="E134" s="316">
        <v>295</v>
      </c>
      <c r="F134" s="349">
        <v>212.4</v>
      </c>
      <c r="G134" s="61" t="s">
        <v>471</v>
      </c>
      <c r="H134" s="61" t="s">
        <v>471</v>
      </c>
      <c r="I134" s="508" t="s">
        <v>471</v>
      </c>
    </row>
    <row r="135" spans="2:9" s="17" customFormat="1" ht="14.5">
      <c r="B135" s="353" t="s">
        <v>778</v>
      </c>
      <c r="C135" s="334" t="s">
        <v>14</v>
      </c>
      <c r="D135" s="354" t="s">
        <v>779</v>
      </c>
      <c r="E135" s="316">
        <v>1745</v>
      </c>
      <c r="F135" s="350">
        <v>1256.4000000000001</v>
      </c>
      <c r="G135" s="643" t="s">
        <v>471</v>
      </c>
      <c r="H135" s="643" t="s">
        <v>471</v>
      </c>
      <c r="I135" s="683" t="s">
        <v>471</v>
      </c>
    </row>
    <row r="136" spans="2:9" s="17" customFormat="1" ht="14.5">
      <c r="B136" s="355" t="s">
        <v>780</v>
      </c>
      <c r="C136" s="347" t="s">
        <v>14</v>
      </c>
      <c r="D136" s="356" t="s">
        <v>781</v>
      </c>
      <c r="E136" s="316">
        <v>4995</v>
      </c>
      <c r="F136" s="349">
        <v>3596.4</v>
      </c>
      <c r="G136" s="61" t="s">
        <v>471</v>
      </c>
      <c r="H136" s="61" t="s">
        <v>471</v>
      </c>
      <c r="I136" s="508" t="s">
        <v>471</v>
      </c>
    </row>
    <row r="137" spans="2:9" s="17" customFormat="1" ht="14.5">
      <c r="B137" s="353" t="s">
        <v>782</v>
      </c>
      <c r="C137" s="334" t="s">
        <v>14</v>
      </c>
      <c r="D137" s="354" t="s">
        <v>783</v>
      </c>
      <c r="E137" s="316">
        <v>2495</v>
      </c>
      <c r="F137" s="350">
        <v>1796.4000000000003</v>
      </c>
      <c r="G137" s="643" t="s">
        <v>471</v>
      </c>
      <c r="H137" s="643" t="s">
        <v>471</v>
      </c>
      <c r="I137" s="683" t="s">
        <v>471</v>
      </c>
    </row>
    <row r="138" spans="2:9" s="17" customFormat="1" ht="14.5">
      <c r="B138" s="355" t="s">
        <v>784</v>
      </c>
      <c r="C138" s="347" t="s">
        <v>14</v>
      </c>
      <c r="D138" s="356" t="s">
        <v>785</v>
      </c>
      <c r="E138" s="316">
        <v>2995</v>
      </c>
      <c r="F138" s="349">
        <v>2156.4</v>
      </c>
      <c r="G138" s="61" t="s">
        <v>471</v>
      </c>
      <c r="H138" s="61" t="s">
        <v>471</v>
      </c>
      <c r="I138" s="508" t="s">
        <v>471</v>
      </c>
    </row>
    <row r="139" spans="2:9" s="17" customFormat="1" ht="14.5">
      <c r="B139" s="333" t="s">
        <v>786</v>
      </c>
      <c r="C139" s="334" t="s">
        <v>14</v>
      </c>
      <c r="D139" s="331" t="s">
        <v>787</v>
      </c>
      <c r="E139" s="316">
        <v>1995</v>
      </c>
      <c r="F139" s="350">
        <v>1436.4</v>
      </c>
      <c r="G139" s="643" t="s">
        <v>471</v>
      </c>
      <c r="H139" s="643" t="s">
        <v>471</v>
      </c>
      <c r="I139" s="683" t="s">
        <v>471</v>
      </c>
    </row>
    <row r="140" spans="2:9" s="17" customFormat="1" ht="14.5">
      <c r="B140" s="333" t="s">
        <v>788</v>
      </c>
      <c r="C140" s="334" t="s">
        <v>14</v>
      </c>
      <c r="D140" s="331" t="s">
        <v>789</v>
      </c>
      <c r="E140" s="316">
        <v>4995</v>
      </c>
      <c r="F140" s="350">
        <v>3596.4</v>
      </c>
      <c r="G140" s="643" t="s">
        <v>471</v>
      </c>
      <c r="H140" s="643" t="s">
        <v>471</v>
      </c>
      <c r="I140" s="683" t="s">
        <v>471</v>
      </c>
    </row>
    <row r="141" spans="2:9" s="17" customFormat="1" ht="14.5">
      <c r="B141" s="333" t="s">
        <v>790</v>
      </c>
      <c r="C141" s="334" t="s">
        <v>14</v>
      </c>
      <c r="D141" s="331" t="s">
        <v>791</v>
      </c>
      <c r="E141" s="316">
        <v>7995</v>
      </c>
      <c r="F141" s="350">
        <v>5756.4000000000005</v>
      </c>
      <c r="G141" s="643" t="s">
        <v>471</v>
      </c>
      <c r="H141" s="643" t="s">
        <v>471</v>
      </c>
      <c r="I141" s="683" t="s">
        <v>471</v>
      </c>
    </row>
    <row r="142" spans="2:9" s="17" customFormat="1" thickBot="1">
      <c r="B142" s="358" t="s">
        <v>792</v>
      </c>
      <c r="C142" s="359" t="s">
        <v>14</v>
      </c>
      <c r="D142" s="360" t="s">
        <v>793</v>
      </c>
      <c r="E142" s="321">
        <v>11495</v>
      </c>
      <c r="F142" s="361">
        <v>8276.4</v>
      </c>
      <c r="G142" s="684" t="s">
        <v>471</v>
      </c>
      <c r="H142" s="684" t="s">
        <v>471</v>
      </c>
      <c r="I142" s="685" t="s">
        <v>471</v>
      </c>
    </row>
    <row r="143" spans="2:9" s="17" customFormat="1" thickBot="1">
      <c r="B143" s="337"/>
      <c r="C143" s="336"/>
      <c r="D143" s="337"/>
      <c r="E143" s="338"/>
      <c r="F143" s="362"/>
      <c r="G143" s="362"/>
      <c r="H143" s="366"/>
      <c r="I143" s="340"/>
    </row>
    <row r="144" spans="2:9" s="17" customFormat="1" ht="14.5">
      <c r="B144" s="328" t="s">
        <v>794</v>
      </c>
      <c r="C144" s="341"/>
      <c r="D144" s="342"/>
      <c r="E144" s="343"/>
      <c r="F144" s="344"/>
      <c r="G144" s="344"/>
      <c r="H144" s="345"/>
      <c r="I144" s="682"/>
    </row>
    <row r="145" spans="2:9" s="17" customFormat="1" ht="14.5">
      <c r="B145" s="367" t="s">
        <v>795</v>
      </c>
      <c r="C145" s="315" t="s">
        <v>14</v>
      </c>
      <c r="D145" s="368" t="s">
        <v>796</v>
      </c>
      <c r="E145" s="316">
        <v>1999</v>
      </c>
      <c r="F145" s="349">
        <v>1599.2</v>
      </c>
      <c r="G145" s="61" t="s">
        <v>471</v>
      </c>
      <c r="H145" s="61" t="s">
        <v>471</v>
      </c>
      <c r="I145" s="508" t="s">
        <v>471</v>
      </c>
    </row>
    <row r="146" spans="2:9" s="17" customFormat="1" ht="14.5">
      <c r="B146" s="367" t="s">
        <v>797</v>
      </c>
      <c r="C146" s="315" t="s">
        <v>14</v>
      </c>
      <c r="D146" s="368" t="s">
        <v>798</v>
      </c>
      <c r="E146" s="316">
        <v>1750</v>
      </c>
      <c r="F146" s="349">
        <v>1400</v>
      </c>
      <c r="G146" s="61" t="s">
        <v>471</v>
      </c>
      <c r="H146" s="61" t="s">
        <v>471</v>
      </c>
      <c r="I146" s="508" t="s">
        <v>471</v>
      </c>
    </row>
    <row r="147" spans="2:9" s="17" customFormat="1" ht="14.5">
      <c r="B147" s="367" t="s">
        <v>799</v>
      </c>
      <c r="C147" s="315" t="s">
        <v>14</v>
      </c>
      <c r="D147" s="368" t="s">
        <v>800</v>
      </c>
      <c r="E147" s="316">
        <v>350</v>
      </c>
      <c r="F147" s="349">
        <v>280</v>
      </c>
      <c r="G147" s="61" t="s">
        <v>471</v>
      </c>
      <c r="H147" s="61" t="s">
        <v>471</v>
      </c>
      <c r="I147" s="508" t="s">
        <v>471</v>
      </c>
    </row>
    <row r="148" spans="2:9" s="17" customFormat="1" ht="14.5">
      <c r="B148" s="367" t="s">
        <v>801</v>
      </c>
      <c r="C148" s="315" t="s">
        <v>14</v>
      </c>
      <c r="D148" s="368" t="s">
        <v>802</v>
      </c>
      <c r="E148" s="316">
        <v>350</v>
      </c>
      <c r="F148" s="349">
        <v>280</v>
      </c>
      <c r="G148" s="61" t="s">
        <v>471</v>
      </c>
      <c r="H148" s="61" t="s">
        <v>471</v>
      </c>
      <c r="I148" s="508" t="s">
        <v>471</v>
      </c>
    </row>
    <row r="149" spans="2:9" s="17" customFormat="1" ht="14.5">
      <c r="B149" s="367" t="s">
        <v>803</v>
      </c>
      <c r="C149" s="315" t="s">
        <v>14</v>
      </c>
      <c r="D149" s="368"/>
      <c r="E149" s="316"/>
      <c r="F149" s="349"/>
      <c r="G149" s="61" t="s">
        <v>471</v>
      </c>
      <c r="H149" s="61" t="s">
        <v>471</v>
      </c>
      <c r="I149" s="508" t="s">
        <v>471</v>
      </c>
    </row>
    <row r="150" spans="2:9" s="17" customFormat="1" ht="14.5">
      <c r="B150" s="333" t="s">
        <v>804</v>
      </c>
      <c r="C150" s="334" t="s">
        <v>14</v>
      </c>
      <c r="D150" s="331" t="s">
        <v>805</v>
      </c>
      <c r="E150" s="316">
        <v>649</v>
      </c>
      <c r="F150" s="349">
        <v>519.20000000000005</v>
      </c>
      <c r="G150" s="61" t="s">
        <v>471</v>
      </c>
      <c r="H150" s="61" t="s">
        <v>471</v>
      </c>
      <c r="I150" s="508" t="s">
        <v>471</v>
      </c>
    </row>
    <row r="151" spans="2:9" s="17" customFormat="1" thickBot="1">
      <c r="B151" s="358" t="s">
        <v>806</v>
      </c>
      <c r="C151" s="359" t="s">
        <v>14</v>
      </c>
      <c r="D151" s="360" t="s">
        <v>807</v>
      </c>
      <c r="E151" s="321">
        <v>649</v>
      </c>
      <c r="F151" s="369">
        <v>519.20000000000005</v>
      </c>
      <c r="G151" s="509" t="s">
        <v>471</v>
      </c>
      <c r="H151" s="509" t="s">
        <v>471</v>
      </c>
      <c r="I151" s="510" t="s">
        <v>471</v>
      </c>
    </row>
    <row r="152" spans="2:9" s="17" customFormat="1" ht="14.5">
      <c r="B152" s="337"/>
      <c r="C152" s="336"/>
      <c r="D152" s="370"/>
      <c r="E152" s="115"/>
      <c r="F152" s="332"/>
      <c r="G152" s="332"/>
      <c r="H152" s="116"/>
      <c r="I152" s="162"/>
    </row>
    <row r="153" spans="2:9" s="17" customFormat="1" thickBot="1">
      <c r="B153" s="337"/>
      <c r="C153" s="336"/>
      <c r="D153" s="370"/>
      <c r="E153" s="115"/>
      <c r="F153" s="332"/>
      <c r="G153" s="332"/>
      <c r="H153" s="116"/>
      <c r="I153" s="162"/>
    </row>
    <row r="154" spans="2:9" s="17" customFormat="1" ht="14.5">
      <c r="B154" s="328" t="s">
        <v>808</v>
      </c>
      <c r="C154" s="341"/>
      <c r="D154" s="371"/>
      <c r="E154" s="372"/>
      <c r="F154" s="329"/>
      <c r="G154" s="329"/>
      <c r="H154" s="373"/>
      <c r="I154" s="680"/>
    </row>
    <row r="155" spans="2:9" s="17" customFormat="1" ht="14.5">
      <c r="B155" s="374" t="s">
        <v>809</v>
      </c>
      <c r="C155" s="315" t="s">
        <v>14</v>
      </c>
      <c r="D155" s="406" t="s">
        <v>810</v>
      </c>
      <c r="E155" s="375"/>
      <c r="F155" s="376">
        <v>74</v>
      </c>
      <c r="G155" s="376"/>
      <c r="H155" s="376"/>
      <c r="I155" s="669"/>
    </row>
    <row r="156" spans="2:9" s="17" customFormat="1" ht="14.5">
      <c r="B156" s="374" t="s">
        <v>811</v>
      </c>
      <c r="C156" s="315" t="s">
        <v>14</v>
      </c>
      <c r="D156" s="368" t="s">
        <v>812</v>
      </c>
      <c r="E156" s="375"/>
      <c r="F156" s="376">
        <v>11.2</v>
      </c>
      <c r="G156" s="376"/>
      <c r="H156" s="376"/>
      <c r="I156" s="669"/>
    </row>
    <row r="157" spans="2:9" s="17" customFormat="1" ht="14.5">
      <c r="B157" s="374" t="s">
        <v>813</v>
      </c>
      <c r="C157" s="315" t="s">
        <v>14</v>
      </c>
      <c r="D157" s="368" t="s">
        <v>814</v>
      </c>
      <c r="E157" s="375"/>
      <c r="F157" s="376">
        <v>119.6</v>
      </c>
      <c r="G157" s="376"/>
      <c r="H157" s="376"/>
      <c r="I157" s="669"/>
    </row>
    <row r="158" spans="2:9" s="17" customFormat="1" ht="14.5">
      <c r="B158" s="377" t="s">
        <v>815</v>
      </c>
      <c r="C158" s="378" t="s">
        <v>14</v>
      </c>
      <c r="D158" s="379" t="s">
        <v>816</v>
      </c>
      <c r="E158" s="375"/>
      <c r="F158" s="376">
        <v>139.6</v>
      </c>
      <c r="G158" s="376"/>
      <c r="H158" s="376"/>
      <c r="I158" s="669"/>
    </row>
    <row r="159" spans="2:9" s="146" customFormat="1" ht="14.5">
      <c r="B159" s="377" t="s">
        <v>817</v>
      </c>
      <c r="C159" s="378" t="s">
        <v>14</v>
      </c>
      <c r="D159" s="379" t="s">
        <v>818</v>
      </c>
      <c r="E159" s="380"/>
      <c r="F159" s="381">
        <v>399.6</v>
      </c>
      <c r="G159" s="381"/>
      <c r="H159" s="381"/>
      <c r="I159" s="673"/>
    </row>
    <row r="160" spans="2:9" s="17" customFormat="1" ht="14.5">
      <c r="B160" s="377" t="s">
        <v>819</v>
      </c>
      <c r="C160" s="378" t="s">
        <v>14</v>
      </c>
      <c r="D160" s="379" t="s">
        <v>820</v>
      </c>
      <c r="E160" s="375"/>
      <c r="F160" s="376">
        <v>23.6</v>
      </c>
      <c r="G160" s="376"/>
      <c r="H160" s="376"/>
      <c r="I160" s="669"/>
    </row>
    <row r="161" spans="2:9" s="17" customFormat="1" ht="14.5">
      <c r="B161" s="367" t="s">
        <v>821</v>
      </c>
      <c r="C161" s="315" t="s">
        <v>14</v>
      </c>
      <c r="D161" s="368" t="s">
        <v>822</v>
      </c>
      <c r="E161" s="375"/>
      <c r="F161" s="376">
        <v>78</v>
      </c>
      <c r="G161" s="376"/>
      <c r="H161" s="376"/>
      <c r="I161" s="669"/>
    </row>
    <row r="162" spans="2:9" s="17" customFormat="1" ht="14.5">
      <c r="B162" s="367" t="s">
        <v>823</v>
      </c>
      <c r="C162" s="315" t="s">
        <v>14</v>
      </c>
      <c r="D162" s="368" t="s">
        <v>824</v>
      </c>
      <c r="E162" s="375"/>
      <c r="F162" s="376">
        <v>10</v>
      </c>
      <c r="G162" s="376"/>
      <c r="H162" s="376"/>
      <c r="I162" s="669"/>
    </row>
    <row r="163" spans="2:9" s="17" customFormat="1" ht="14.5">
      <c r="B163" s="367" t="s">
        <v>825</v>
      </c>
      <c r="C163" s="315" t="s">
        <v>14</v>
      </c>
      <c r="D163" s="368" t="s">
        <v>826</v>
      </c>
      <c r="E163" s="375"/>
      <c r="F163" s="376">
        <v>199.6</v>
      </c>
      <c r="G163" s="376"/>
      <c r="H163" s="376"/>
      <c r="I163" s="669"/>
    </row>
    <row r="164" spans="2:9" s="17" customFormat="1" thickBot="1">
      <c r="B164" s="382" t="s">
        <v>827</v>
      </c>
      <c r="C164" s="320" t="s">
        <v>14</v>
      </c>
      <c r="D164" s="383" t="s">
        <v>828</v>
      </c>
      <c r="E164" s="384"/>
      <c r="F164" s="385">
        <v>239.6</v>
      </c>
      <c r="G164" s="385"/>
      <c r="H164" s="385"/>
      <c r="I164" s="681"/>
    </row>
    <row r="165" spans="2:9" ht="14.5">
      <c r="B165" s="70"/>
      <c r="C165" s="70"/>
      <c r="D165" s="370"/>
      <c r="E165" s="168"/>
      <c r="F165" s="332"/>
      <c r="G165" s="332"/>
      <c r="H165" s="70"/>
      <c r="I165" s="70"/>
    </row>
    <row r="166" spans="2:9" thickBot="1">
      <c r="B166" s="70"/>
      <c r="C166" s="70"/>
      <c r="D166" s="370"/>
      <c r="E166" s="168"/>
      <c r="F166" s="332"/>
      <c r="G166" s="332"/>
      <c r="H166" s="70"/>
      <c r="I166" s="70"/>
    </row>
    <row r="167" spans="2:9" ht="14.5">
      <c r="B167" s="328" t="s">
        <v>829</v>
      </c>
      <c r="C167" s="169"/>
      <c r="D167" s="342"/>
      <c r="E167" s="170"/>
      <c r="F167" s="329"/>
      <c r="G167" s="329"/>
      <c r="H167" s="169"/>
      <c r="I167" s="655"/>
    </row>
    <row r="168" spans="2:9" ht="14.5">
      <c r="B168" s="327" t="s">
        <v>830</v>
      </c>
      <c r="C168" s="645"/>
      <c r="D168" s="668"/>
      <c r="E168" s="646"/>
      <c r="F168" s="660"/>
      <c r="G168" s="660"/>
      <c r="H168" s="645"/>
      <c r="I168" s="661"/>
    </row>
    <row r="169" spans="2:9" ht="14.5">
      <c r="B169" s="367" t="s">
        <v>831</v>
      </c>
      <c r="C169" s="386" t="s">
        <v>830</v>
      </c>
      <c r="D169" s="386" t="s">
        <v>832</v>
      </c>
      <c r="E169" s="316">
        <v>669</v>
      </c>
      <c r="F169" s="376">
        <v>535</v>
      </c>
      <c r="G169" s="376">
        <v>535</v>
      </c>
      <c r="H169" s="376">
        <v>535</v>
      </c>
      <c r="I169" s="669">
        <v>535</v>
      </c>
    </row>
    <row r="170" spans="2:9" ht="14.5">
      <c r="B170" s="367" t="s">
        <v>833</v>
      </c>
      <c r="C170" s="386" t="s">
        <v>830</v>
      </c>
      <c r="D170" s="386" t="s">
        <v>834</v>
      </c>
      <c r="E170" s="316">
        <v>629</v>
      </c>
      <c r="F170" s="376">
        <v>509</v>
      </c>
      <c r="G170" s="376">
        <v>509</v>
      </c>
      <c r="H170" s="376">
        <v>509</v>
      </c>
      <c r="I170" s="669">
        <v>509</v>
      </c>
    </row>
    <row r="171" spans="2:9" ht="14.5">
      <c r="B171" s="367" t="s">
        <v>835</v>
      </c>
      <c r="C171" s="386" t="s">
        <v>830</v>
      </c>
      <c r="D171" s="386" t="s">
        <v>836</v>
      </c>
      <c r="E171" s="316">
        <v>700</v>
      </c>
      <c r="F171" s="376">
        <v>600</v>
      </c>
      <c r="G171" s="376">
        <v>600</v>
      </c>
      <c r="H171" s="376">
        <v>600</v>
      </c>
      <c r="I171" s="669">
        <v>600</v>
      </c>
    </row>
    <row r="172" spans="2:9" ht="14.5">
      <c r="B172" s="367" t="s">
        <v>837</v>
      </c>
      <c r="C172" s="386" t="s">
        <v>830</v>
      </c>
      <c r="D172" s="386" t="s">
        <v>838</v>
      </c>
      <c r="E172" s="316">
        <v>749</v>
      </c>
      <c r="F172" s="376">
        <v>635</v>
      </c>
      <c r="G172" s="376">
        <v>635</v>
      </c>
      <c r="H172" s="376">
        <v>635</v>
      </c>
      <c r="I172" s="669">
        <v>635</v>
      </c>
    </row>
    <row r="173" spans="2:9" ht="14.5">
      <c r="B173" s="367" t="s">
        <v>839</v>
      </c>
      <c r="C173" s="386" t="s">
        <v>830</v>
      </c>
      <c r="D173" s="339" t="s">
        <v>840</v>
      </c>
      <c r="E173" s="387">
        <v>658</v>
      </c>
      <c r="F173" s="376">
        <v>592</v>
      </c>
      <c r="G173" s="376">
        <v>592</v>
      </c>
      <c r="H173" s="376">
        <v>592</v>
      </c>
      <c r="I173" s="669">
        <v>592</v>
      </c>
    </row>
    <row r="174" spans="2:9" ht="14.5">
      <c r="B174" s="367" t="s">
        <v>841</v>
      </c>
      <c r="C174" s="386" t="s">
        <v>830</v>
      </c>
      <c r="D174" s="386" t="s">
        <v>842</v>
      </c>
      <c r="E174" s="316">
        <v>1375</v>
      </c>
      <c r="F174" s="376">
        <v>1099</v>
      </c>
      <c r="G174" s="376">
        <v>1099</v>
      </c>
      <c r="H174" s="376">
        <v>1099</v>
      </c>
      <c r="I174" s="669">
        <v>1099</v>
      </c>
    </row>
    <row r="175" spans="2:9" ht="14.5">
      <c r="B175" s="367" t="s">
        <v>843</v>
      </c>
      <c r="C175" s="386" t="s">
        <v>830</v>
      </c>
      <c r="D175" s="386" t="s">
        <v>844</v>
      </c>
      <c r="E175" s="316">
        <v>1999</v>
      </c>
      <c r="F175" s="376">
        <v>1599</v>
      </c>
      <c r="G175" s="376">
        <v>1599</v>
      </c>
      <c r="H175" s="376">
        <v>1599</v>
      </c>
      <c r="I175" s="669">
        <v>1599</v>
      </c>
    </row>
    <row r="176" spans="2:9" ht="14.5">
      <c r="B176" s="367" t="s">
        <v>845</v>
      </c>
      <c r="C176" s="386" t="s">
        <v>830</v>
      </c>
      <c r="D176" s="386" t="s">
        <v>846</v>
      </c>
      <c r="E176" s="387">
        <v>129</v>
      </c>
      <c r="F176" s="376">
        <v>99</v>
      </c>
      <c r="G176" s="376">
        <v>99</v>
      </c>
      <c r="H176" s="376">
        <v>99</v>
      </c>
      <c r="I176" s="669">
        <v>99</v>
      </c>
    </row>
    <row r="177" spans="2:9" ht="14.5">
      <c r="B177" s="388">
        <v>9010100</v>
      </c>
      <c r="C177" s="386" t="s">
        <v>830</v>
      </c>
      <c r="D177" s="386" t="s">
        <v>847</v>
      </c>
      <c r="E177" s="316">
        <v>169</v>
      </c>
      <c r="F177" s="376">
        <v>139</v>
      </c>
      <c r="G177" s="376">
        <v>139</v>
      </c>
      <c r="H177" s="376">
        <v>139</v>
      </c>
      <c r="I177" s="669">
        <v>139</v>
      </c>
    </row>
    <row r="178" spans="2:9" ht="14.5">
      <c r="B178" s="367" t="s">
        <v>848</v>
      </c>
      <c r="C178" s="386" t="s">
        <v>830</v>
      </c>
      <c r="D178" s="386" t="s">
        <v>849</v>
      </c>
      <c r="E178" s="316">
        <v>69</v>
      </c>
      <c r="F178" s="376">
        <v>49</v>
      </c>
      <c r="G178" s="376">
        <v>49</v>
      </c>
      <c r="H178" s="376">
        <v>49</v>
      </c>
      <c r="I178" s="669">
        <v>49</v>
      </c>
    </row>
    <row r="179" spans="2:9" ht="14.5">
      <c r="B179" s="367" t="s">
        <v>850</v>
      </c>
      <c r="C179" s="386" t="s">
        <v>830</v>
      </c>
      <c r="D179" s="386" t="s">
        <v>851</v>
      </c>
      <c r="E179" s="316">
        <v>49</v>
      </c>
      <c r="F179" s="376">
        <v>43</v>
      </c>
      <c r="G179" s="376">
        <v>43</v>
      </c>
      <c r="H179" s="376">
        <v>43</v>
      </c>
      <c r="I179" s="669">
        <v>43</v>
      </c>
    </row>
    <row r="180" spans="2:9" ht="14.5">
      <c r="B180" s="367" t="s">
        <v>852</v>
      </c>
      <c r="C180" s="386" t="s">
        <v>830</v>
      </c>
      <c r="D180" s="386" t="s">
        <v>853</v>
      </c>
      <c r="E180" s="316">
        <v>89</v>
      </c>
      <c r="F180" s="376">
        <v>65</v>
      </c>
      <c r="G180" s="376">
        <v>65</v>
      </c>
      <c r="H180" s="376">
        <v>65</v>
      </c>
      <c r="I180" s="669">
        <v>65</v>
      </c>
    </row>
    <row r="181" spans="2:9" ht="14.5">
      <c r="B181" s="367" t="s">
        <v>854</v>
      </c>
      <c r="C181" s="386" t="s">
        <v>830</v>
      </c>
      <c r="D181" s="386" t="s">
        <v>855</v>
      </c>
      <c r="E181" s="316">
        <v>54</v>
      </c>
      <c r="F181" s="376">
        <v>44</v>
      </c>
      <c r="G181" s="376">
        <v>44</v>
      </c>
      <c r="H181" s="376">
        <v>44</v>
      </c>
      <c r="I181" s="669">
        <v>44</v>
      </c>
    </row>
    <row r="182" spans="2:9" ht="14.5">
      <c r="B182" s="367" t="s">
        <v>856</v>
      </c>
      <c r="C182" s="386" t="s">
        <v>830</v>
      </c>
      <c r="D182" s="386" t="s">
        <v>857</v>
      </c>
      <c r="E182" s="316">
        <v>39</v>
      </c>
      <c r="F182" s="376">
        <v>32</v>
      </c>
      <c r="G182" s="376">
        <v>32</v>
      </c>
      <c r="H182" s="376">
        <v>32</v>
      </c>
      <c r="I182" s="669">
        <v>32</v>
      </c>
    </row>
    <row r="183" spans="2:9" ht="14.5">
      <c r="B183" s="367" t="s">
        <v>858</v>
      </c>
      <c r="C183" s="386" t="s">
        <v>830</v>
      </c>
      <c r="D183" s="386" t="s">
        <v>859</v>
      </c>
      <c r="E183" s="316">
        <v>150</v>
      </c>
      <c r="F183" s="376">
        <v>110</v>
      </c>
      <c r="G183" s="376">
        <v>110</v>
      </c>
      <c r="H183" s="376">
        <v>110</v>
      </c>
      <c r="I183" s="669">
        <v>110</v>
      </c>
    </row>
    <row r="184" spans="2:9" ht="14.5">
      <c r="B184" s="326"/>
      <c r="C184" s="663"/>
      <c r="D184" s="668"/>
      <c r="E184" s="646"/>
      <c r="F184" s="660"/>
      <c r="G184" s="660"/>
      <c r="H184" s="670"/>
      <c r="I184" s="671"/>
    </row>
    <row r="185" spans="2:9" ht="14.5">
      <c r="B185" s="327"/>
      <c r="C185" s="645"/>
      <c r="D185" s="668"/>
      <c r="E185" s="646"/>
      <c r="F185" s="660"/>
      <c r="G185" s="660"/>
      <c r="H185" s="670"/>
      <c r="I185" s="671"/>
    </row>
    <row r="186" spans="2:9" ht="14.5">
      <c r="B186" s="327" t="s">
        <v>14</v>
      </c>
      <c r="C186" s="645"/>
      <c r="D186" s="668"/>
      <c r="E186" s="646"/>
      <c r="F186" s="660"/>
      <c r="G186" s="660"/>
      <c r="H186" s="670"/>
      <c r="I186" s="671"/>
    </row>
    <row r="187" spans="2:9" ht="14.5">
      <c r="B187" s="367" t="s">
        <v>860</v>
      </c>
      <c r="C187" s="386" t="s">
        <v>14</v>
      </c>
      <c r="D187" s="386" t="s">
        <v>861</v>
      </c>
      <c r="E187" s="316">
        <v>76</v>
      </c>
      <c r="F187" s="376">
        <v>66.12</v>
      </c>
      <c r="G187" s="376">
        <v>66.12</v>
      </c>
      <c r="H187" s="389">
        <v>66.12</v>
      </c>
      <c r="I187" s="672">
        <v>66.12</v>
      </c>
    </row>
    <row r="188" spans="2:9" ht="14.5">
      <c r="B188" s="367" t="s">
        <v>862</v>
      </c>
      <c r="C188" s="386" t="s">
        <v>14</v>
      </c>
      <c r="D188" s="386" t="s">
        <v>863</v>
      </c>
      <c r="E188" s="316">
        <v>66</v>
      </c>
      <c r="F188" s="376">
        <v>60.12</v>
      </c>
      <c r="G188" s="376">
        <v>60.12</v>
      </c>
      <c r="H188" s="376">
        <v>60.12</v>
      </c>
      <c r="I188" s="669">
        <v>60.12</v>
      </c>
    </row>
    <row r="189" spans="2:9" ht="14.5">
      <c r="B189" s="367" t="s">
        <v>864</v>
      </c>
      <c r="C189" s="386" t="s">
        <v>14</v>
      </c>
      <c r="D189" s="386" t="s">
        <v>865</v>
      </c>
      <c r="E189" s="316">
        <v>6</v>
      </c>
      <c r="F189" s="376">
        <v>5.46</v>
      </c>
      <c r="G189" s="376">
        <v>5.46</v>
      </c>
      <c r="H189" s="389">
        <v>5.46</v>
      </c>
      <c r="I189" s="672">
        <v>5.46</v>
      </c>
    </row>
    <row r="190" spans="2:9" ht="14.5">
      <c r="B190" s="367" t="s">
        <v>866</v>
      </c>
      <c r="C190" s="386" t="s">
        <v>14</v>
      </c>
      <c r="D190" s="386" t="s">
        <v>867</v>
      </c>
      <c r="E190" s="316">
        <v>306</v>
      </c>
      <c r="F190" s="376">
        <v>278.46000000000004</v>
      </c>
      <c r="G190" s="376">
        <v>278.46000000000004</v>
      </c>
      <c r="H190" s="376">
        <v>278.46000000000004</v>
      </c>
      <c r="I190" s="669">
        <v>278.46000000000004</v>
      </c>
    </row>
    <row r="191" spans="2:9" ht="14.5">
      <c r="B191" s="367" t="s">
        <v>868</v>
      </c>
      <c r="C191" s="386" t="s">
        <v>14</v>
      </c>
      <c r="D191" s="386" t="s">
        <v>869</v>
      </c>
      <c r="E191" s="316">
        <v>66</v>
      </c>
      <c r="F191" s="376">
        <v>60.06</v>
      </c>
      <c r="G191" s="376">
        <v>60.06</v>
      </c>
      <c r="H191" s="389">
        <v>60.06</v>
      </c>
      <c r="I191" s="672">
        <v>60.06</v>
      </c>
    </row>
    <row r="192" spans="2:9" ht="14.5">
      <c r="B192" s="367" t="s">
        <v>870</v>
      </c>
      <c r="C192" s="386" t="s">
        <v>14</v>
      </c>
      <c r="D192" s="386" t="s">
        <v>871</v>
      </c>
      <c r="E192" s="316">
        <v>73</v>
      </c>
      <c r="F192" s="376">
        <v>56</v>
      </c>
      <c r="G192" s="376">
        <v>56</v>
      </c>
      <c r="H192" s="389">
        <v>56</v>
      </c>
      <c r="I192" s="672">
        <v>56</v>
      </c>
    </row>
    <row r="193" spans="2:9" ht="14.5">
      <c r="B193" s="367" t="s">
        <v>872</v>
      </c>
      <c r="C193" s="386" t="s">
        <v>14</v>
      </c>
      <c r="D193" s="386" t="s">
        <v>873</v>
      </c>
      <c r="E193" s="316">
        <v>11</v>
      </c>
      <c r="F193" s="376">
        <v>9</v>
      </c>
      <c r="G193" s="376">
        <v>9</v>
      </c>
      <c r="H193" s="389">
        <v>9</v>
      </c>
      <c r="I193" s="672">
        <v>9</v>
      </c>
    </row>
    <row r="194" spans="2:9" ht="14.5">
      <c r="B194" s="367" t="s">
        <v>874</v>
      </c>
      <c r="C194" s="386" t="s">
        <v>14</v>
      </c>
      <c r="D194" s="386" t="s">
        <v>875</v>
      </c>
      <c r="E194" s="316">
        <v>11</v>
      </c>
      <c r="F194" s="376">
        <v>9</v>
      </c>
      <c r="G194" s="376">
        <v>9</v>
      </c>
      <c r="H194" s="389">
        <v>9</v>
      </c>
      <c r="I194" s="672">
        <v>9</v>
      </c>
    </row>
    <row r="195" spans="2:9" ht="14.5">
      <c r="B195" s="367" t="s">
        <v>876</v>
      </c>
      <c r="C195" s="386" t="s">
        <v>14</v>
      </c>
      <c r="D195" s="386" t="s">
        <v>877</v>
      </c>
      <c r="E195" s="316">
        <v>15</v>
      </c>
      <c r="F195" s="376">
        <v>13</v>
      </c>
      <c r="G195" s="376">
        <v>13</v>
      </c>
      <c r="H195" s="389">
        <v>13</v>
      </c>
      <c r="I195" s="672">
        <v>13</v>
      </c>
    </row>
    <row r="196" spans="2:9" ht="14.5">
      <c r="B196" s="367" t="s">
        <v>878</v>
      </c>
      <c r="C196" s="386" t="s">
        <v>14</v>
      </c>
      <c r="D196" s="386" t="s">
        <v>879</v>
      </c>
      <c r="E196" s="316">
        <v>46</v>
      </c>
      <c r="F196" s="376">
        <v>36</v>
      </c>
      <c r="G196" s="376">
        <v>36</v>
      </c>
      <c r="H196" s="389">
        <v>36</v>
      </c>
      <c r="I196" s="672">
        <v>36</v>
      </c>
    </row>
    <row r="197" spans="2:9" ht="29">
      <c r="B197" s="367" t="s">
        <v>880</v>
      </c>
      <c r="C197" s="386" t="s">
        <v>14</v>
      </c>
      <c r="D197" s="339" t="s">
        <v>881</v>
      </c>
      <c r="E197" s="316">
        <v>355</v>
      </c>
      <c r="F197" s="376">
        <v>284</v>
      </c>
      <c r="G197" s="376">
        <v>284</v>
      </c>
      <c r="H197" s="389">
        <v>284</v>
      </c>
      <c r="I197" s="672">
        <v>284</v>
      </c>
    </row>
    <row r="198" spans="2:9" ht="14.5">
      <c r="B198" s="367" t="s">
        <v>882</v>
      </c>
      <c r="C198" s="386" t="s">
        <v>14</v>
      </c>
      <c r="D198" s="339" t="s">
        <v>883</v>
      </c>
      <c r="E198" s="316"/>
      <c r="F198" s="376">
        <v>331.01</v>
      </c>
      <c r="G198" s="376">
        <v>331.01</v>
      </c>
      <c r="H198" s="389">
        <v>331.01</v>
      </c>
      <c r="I198" s="672">
        <v>331.01</v>
      </c>
    </row>
    <row r="199" spans="2:9" ht="14.5">
      <c r="B199" s="367" t="s">
        <v>884</v>
      </c>
      <c r="C199" s="386" t="s">
        <v>14</v>
      </c>
      <c r="D199" s="386" t="s">
        <v>885</v>
      </c>
      <c r="E199" s="316">
        <v>140</v>
      </c>
      <c r="F199" s="376">
        <v>112</v>
      </c>
      <c r="G199" s="376">
        <v>112</v>
      </c>
      <c r="H199" s="389">
        <v>112</v>
      </c>
      <c r="I199" s="672">
        <v>112</v>
      </c>
    </row>
    <row r="200" spans="2:9" ht="14.5">
      <c r="B200" s="367" t="s">
        <v>886</v>
      </c>
      <c r="C200" s="386" t="s">
        <v>14</v>
      </c>
      <c r="D200" s="386" t="s">
        <v>887</v>
      </c>
      <c r="E200" s="316">
        <v>14</v>
      </c>
      <c r="F200" s="376">
        <v>11.200000000000001</v>
      </c>
      <c r="G200" s="376">
        <v>11.200000000000001</v>
      </c>
      <c r="H200" s="389">
        <v>11.200000000000001</v>
      </c>
      <c r="I200" s="672">
        <v>11.200000000000001</v>
      </c>
    </row>
    <row r="201" spans="2:9" ht="14.5">
      <c r="B201" s="367" t="s">
        <v>888</v>
      </c>
      <c r="C201" s="386" t="s">
        <v>14</v>
      </c>
      <c r="D201" s="386" t="s">
        <v>889</v>
      </c>
      <c r="E201" s="316">
        <v>8</v>
      </c>
      <c r="F201" s="376">
        <v>6.4</v>
      </c>
      <c r="G201" s="376">
        <v>6.4</v>
      </c>
      <c r="H201" s="389">
        <v>6.4</v>
      </c>
      <c r="I201" s="672">
        <v>6.4</v>
      </c>
    </row>
    <row r="202" spans="2:9" ht="14.5">
      <c r="B202" s="367" t="s">
        <v>890</v>
      </c>
      <c r="C202" s="386" t="s">
        <v>14</v>
      </c>
      <c r="D202" s="386" t="s">
        <v>891</v>
      </c>
      <c r="E202" s="316">
        <v>8</v>
      </c>
      <c r="F202" s="376">
        <v>6.4</v>
      </c>
      <c r="G202" s="376">
        <v>6.4</v>
      </c>
      <c r="H202" s="389">
        <v>6.4</v>
      </c>
      <c r="I202" s="672">
        <v>6.4</v>
      </c>
    </row>
    <row r="203" spans="2:9" ht="14.5">
      <c r="B203" s="367" t="s">
        <v>892</v>
      </c>
      <c r="C203" s="386" t="s">
        <v>14</v>
      </c>
      <c r="D203" s="386" t="s">
        <v>893</v>
      </c>
      <c r="E203" s="316">
        <v>8</v>
      </c>
      <c r="F203" s="376">
        <v>6.4</v>
      </c>
      <c r="G203" s="376">
        <v>6.4</v>
      </c>
      <c r="H203" s="389">
        <v>6.4</v>
      </c>
      <c r="I203" s="672">
        <v>6.4</v>
      </c>
    </row>
    <row r="204" spans="2:9" ht="14.5">
      <c r="B204" s="367" t="s">
        <v>894</v>
      </c>
      <c r="C204" s="386" t="s">
        <v>14</v>
      </c>
      <c r="D204" s="386" t="s">
        <v>895</v>
      </c>
      <c r="E204" s="316">
        <v>75</v>
      </c>
      <c r="F204" s="376">
        <v>61.500000000000007</v>
      </c>
      <c r="G204" s="376">
        <v>61.500000000000007</v>
      </c>
      <c r="H204" s="389">
        <v>61.500000000000007</v>
      </c>
      <c r="I204" s="672">
        <v>61.500000000000007</v>
      </c>
    </row>
    <row r="205" spans="2:9" ht="14.5">
      <c r="B205" s="367" t="s">
        <v>896</v>
      </c>
      <c r="C205" s="386" t="s">
        <v>14</v>
      </c>
      <c r="D205" s="386" t="s">
        <v>897</v>
      </c>
      <c r="E205" s="316">
        <v>14</v>
      </c>
      <c r="F205" s="376">
        <v>12.32</v>
      </c>
      <c r="G205" s="376">
        <v>12.32</v>
      </c>
      <c r="H205" s="389">
        <v>12.32</v>
      </c>
      <c r="I205" s="672">
        <v>12.32</v>
      </c>
    </row>
    <row r="206" spans="2:9" ht="14.5">
      <c r="B206" s="367" t="s">
        <v>898</v>
      </c>
      <c r="C206" s="386" t="s">
        <v>14</v>
      </c>
      <c r="D206" s="386" t="s">
        <v>899</v>
      </c>
      <c r="E206" s="316">
        <v>14</v>
      </c>
      <c r="F206" s="376">
        <v>12.32</v>
      </c>
      <c r="G206" s="376">
        <v>12.32</v>
      </c>
      <c r="H206" s="389">
        <v>12.32</v>
      </c>
      <c r="I206" s="672">
        <v>12.32</v>
      </c>
    </row>
    <row r="207" spans="2:9" ht="14.5">
      <c r="B207" s="367" t="s">
        <v>900</v>
      </c>
      <c r="C207" s="386" t="s">
        <v>14</v>
      </c>
      <c r="D207" s="386" t="s">
        <v>901</v>
      </c>
      <c r="E207" s="316">
        <v>14</v>
      </c>
      <c r="F207" s="376">
        <v>12.32</v>
      </c>
      <c r="G207" s="376">
        <v>12.32</v>
      </c>
      <c r="H207" s="389">
        <v>12.32</v>
      </c>
      <c r="I207" s="672">
        <v>12.32</v>
      </c>
    </row>
    <row r="208" spans="2:9" ht="14.5">
      <c r="B208" s="367" t="s">
        <v>902</v>
      </c>
      <c r="C208" s="386" t="s">
        <v>14</v>
      </c>
      <c r="D208" s="386" t="s">
        <v>903</v>
      </c>
      <c r="E208" s="316">
        <v>14</v>
      </c>
      <c r="F208" s="376">
        <v>12.32</v>
      </c>
      <c r="G208" s="376">
        <v>12.32</v>
      </c>
      <c r="H208" s="389">
        <v>12.32</v>
      </c>
      <c r="I208" s="672">
        <v>12.32</v>
      </c>
    </row>
    <row r="209" spans="2:9" ht="14.5">
      <c r="B209" s="367" t="s">
        <v>904</v>
      </c>
      <c r="C209" s="386" t="s">
        <v>14</v>
      </c>
      <c r="D209" s="386" t="s">
        <v>905</v>
      </c>
      <c r="E209" s="316">
        <v>14</v>
      </c>
      <c r="F209" s="376">
        <v>12.32</v>
      </c>
      <c r="G209" s="376">
        <v>12.32</v>
      </c>
      <c r="H209" s="389">
        <v>12.32</v>
      </c>
      <c r="I209" s="672">
        <v>12.32</v>
      </c>
    </row>
    <row r="210" spans="2:9" ht="14.5">
      <c r="B210" s="367" t="s">
        <v>906</v>
      </c>
      <c r="C210" s="386" t="s">
        <v>14</v>
      </c>
      <c r="D210" s="386" t="s">
        <v>907</v>
      </c>
      <c r="E210" s="316">
        <v>54</v>
      </c>
      <c r="F210" s="376">
        <v>43.2</v>
      </c>
      <c r="G210" s="376">
        <v>43.2</v>
      </c>
      <c r="H210" s="389">
        <v>43.2</v>
      </c>
      <c r="I210" s="672">
        <v>43.2</v>
      </c>
    </row>
    <row r="211" spans="2:9" ht="14.5">
      <c r="B211" s="367" t="s">
        <v>908</v>
      </c>
      <c r="C211" s="386" t="s">
        <v>14</v>
      </c>
      <c r="D211" s="386" t="s">
        <v>909</v>
      </c>
      <c r="E211" s="316">
        <v>21</v>
      </c>
      <c r="F211" s="376">
        <v>16.8</v>
      </c>
      <c r="G211" s="376">
        <v>16.8</v>
      </c>
      <c r="H211" s="389">
        <v>16.8</v>
      </c>
      <c r="I211" s="672">
        <v>16.8</v>
      </c>
    </row>
    <row r="212" spans="2:9" ht="15" customHeight="1">
      <c r="B212" s="326"/>
      <c r="C212" s="645"/>
      <c r="D212" s="645"/>
      <c r="E212" s="646"/>
      <c r="F212" s="656"/>
      <c r="G212" s="656"/>
      <c r="H212" s="645"/>
      <c r="I212" s="661"/>
    </row>
    <row r="213" spans="2:9" ht="15" customHeight="1">
      <c r="B213" s="326"/>
      <c r="C213" s="645"/>
      <c r="D213" s="645"/>
      <c r="E213" s="646"/>
      <c r="F213" s="656"/>
      <c r="G213" s="656"/>
      <c r="H213" s="645"/>
      <c r="I213" s="661"/>
    </row>
    <row r="214" spans="2:9" ht="14.5">
      <c r="B214" s="327" t="s">
        <v>910</v>
      </c>
      <c r="C214" s="645"/>
      <c r="D214" s="645"/>
      <c r="E214" s="646"/>
      <c r="F214" s="660"/>
      <c r="G214" s="660"/>
      <c r="H214" s="645"/>
      <c r="I214" s="661"/>
    </row>
    <row r="215" spans="2:9" ht="14.5">
      <c r="B215" s="367" t="s">
        <v>911</v>
      </c>
      <c r="C215" s="386" t="s">
        <v>14</v>
      </c>
      <c r="D215" s="339" t="s">
        <v>912</v>
      </c>
      <c r="E215" s="316">
        <v>5</v>
      </c>
      <c r="F215" s="376">
        <v>3.75</v>
      </c>
      <c r="G215" s="376">
        <v>3.75</v>
      </c>
      <c r="H215" s="376">
        <v>3.75</v>
      </c>
      <c r="I215" s="669">
        <v>3.75</v>
      </c>
    </row>
    <row r="216" spans="2:9" ht="14.5">
      <c r="B216" s="335"/>
      <c r="C216" s="663"/>
      <c r="D216" s="663"/>
      <c r="E216" s="646"/>
      <c r="F216" s="660"/>
      <c r="G216" s="660"/>
      <c r="H216" s="645"/>
      <c r="I216" s="661"/>
    </row>
    <row r="217" spans="2:9" ht="14.5">
      <c r="B217" s="326"/>
      <c r="C217" s="645"/>
      <c r="D217" s="645"/>
      <c r="E217" s="646"/>
      <c r="F217" s="660"/>
      <c r="G217" s="660"/>
      <c r="H217" s="645"/>
      <c r="I217" s="661"/>
    </row>
    <row r="218" spans="2:9" ht="14.5">
      <c r="B218" s="327" t="s">
        <v>913</v>
      </c>
      <c r="C218" s="645"/>
      <c r="D218" s="645"/>
      <c r="E218" s="646"/>
      <c r="F218" s="660"/>
      <c r="G218" s="660"/>
      <c r="H218" s="645"/>
      <c r="I218" s="661"/>
    </row>
    <row r="219" spans="2:9" ht="14.5">
      <c r="B219" s="367" t="s">
        <v>914</v>
      </c>
      <c r="C219" s="386" t="s">
        <v>913</v>
      </c>
      <c r="D219" s="386" t="s">
        <v>915</v>
      </c>
      <c r="E219" s="316">
        <v>299</v>
      </c>
      <c r="F219" s="376">
        <v>269</v>
      </c>
      <c r="G219" s="376">
        <v>269</v>
      </c>
      <c r="H219" s="389">
        <v>269</v>
      </c>
      <c r="I219" s="672">
        <v>269</v>
      </c>
    </row>
    <row r="220" spans="2:9" ht="14.5">
      <c r="B220" s="367" t="s">
        <v>916</v>
      </c>
      <c r="C220" s="386" t="s">
        <v>913</v>
      </c>
      <c r="D220" s="386" t="s">
        <v>917</v>
      </c>
      <c r="E220" s="316">
        <v>499</v>
      </c>
      <c r="F220" s="376">
        <v>379</v>
      </c>
      <c r="G220" s="376">
        <v>379</v>
      </c>
      <c r="H220" s="376">
        <v>379</v>
      </c>
      <c r="I220" s="669">
        <v>379</v>
      </c>
    </row>
    <row r="221" spans="2:9" s="185" customFormat="1" ht="29">
      <c r="B221" s="377" t="s">
        <v>918</v>
      </c>
      <c r="C221" s="390" t="s">
        <v>913</v>
      </c>
      <c r="D221" s="391" t="s">
        <v>919</v>
      </c>
      <c r="E221" s="392">
        <v>599</v>
      </c>
      <c r="F221" s="381">
        <v>519</v>
      </c>
      <c r="G221" s="381">
        <v>519</v>
      </c>
      <c r="H221" s="381">
        <v>519</v>
      </c>
      <c r="I221" s="673">
        <v>519</v>
      </c>
    </row>
    <row r="222" spans="2:9" ht="29">
      <c r="B222" s="367" t="s">
        <v>920</v>
      </c>
      <c r="C222" s="386" t="s">
        <v>913</v>
      </c>
      <c r="D222" s="339" t="s">
        <v>921</v>
      </c>
      <c r="E222" s="316">
        <v>649</v>
      </c>
      <c r="F222" s="376">
        <v>569</v>
      </c>
      <c r="G222" s="376">
        <v>569</v>
      </c>
      <c r="H222" s="376">
        <v>569</v>
      </c>
      <c r="I222" s="669">
        <v>569</v>
      </c>
    </row>
    <row r="223" spans="2:9" ht="29">
      <c r="B223" s="367" t="s">
        <v>922</v>
      </c>
      <c r="C223" s="386" t="s">
        <v>913</v>
      </c>
      <c r="D223" s="339" t="s">
        <v>923</v>
      </c>
      <c r="E223" s="316">
        <v>899</v>
      </c>
      <c r="F223" s="376">
        <v>749</v>
      </c>
      <c r="G223" s="376">
        <v>749</v>
      </c>
      <c r="H223" s="376">
        <v>749</v>
      </c>
      <c r="I223" s="669">
        <v>749</v>
      </c>
    </row>
    <row r="224" spans="2:9" ht="14.5">
      <c r="B224" s="367" t="s">
        <v>924</v>
      </c>
      <c r="C224" s="386" t="s">
        <v>913</v>
      </c>
      <c r="D224" s="386" t="s">
        <v>925</v>
      </c>
      <c r="E224" s="316">
        <v>15</v>
      </c>
      <c r="F224" s="376">
        <v>14</v>
      </c>
      <c r="G224" s="376">
        <v>14</v>
      </c>
      <c r="H224" s="389">
        <v>14</v>
      </c>
      <c r="I224" s="672">
        <v>14</v>
      </c>
    </row>
    <row r="225" spans="2:9" ht="14.5">
      <c r="B225" s="327"/>
      <c r="C225" s="674"/>
      <c r="D225" s="674"/>
      <c r="E225" s="675"/>
      <c r="F225" s="676"/>
      <c r="G225" s="676"/>
      <c r="H225" s="674"/>
      <c r="I225" s="677"/>
    </row>
    <row r="226" spans="2:9" ht="14.5">
      <c r="B226" s="327"/>
      <c r="C226" s="674"/>
      <c r="D226" s="674"/>
      <c r="E226" s="675"/>
      <c r="F226" s="676"/>
      <c r="G226" s="676"/>
      <c r="H226" s="674"/>
      <c r="I226" s="677"/>
    </row>
    <row r="227" spans="2:9" ht="14.5">
      <c r="B227" s="327" t="s">
        <v>926</v>
      </c>
      <c r="C227" s="645"/>
      <c r="D227" s="645"/>
      <c r="E227" s="646"/>
      <c r="F227" s="660"/>
      <c r="G227" s="660"/>
      <c r="H227" s="670"/>
      <c r="I227" s="671"/>
    </row>
    <row r="228" spans="2:9" ht="14.5">
      <c r="B228" s="367" t="s">
        <v>927</v>
      </c>
      <c r="C228" s="386" t="s">
        <v>926</v>
      </c>
      <c r="D228" s="386" t="s">
        <v>928</v>
      </c>
      <c r="E228" s="316">
        <v>1572</v>
      </c>
      <c r="F228" s="376">
        <v>1414.8</v>
      </c>
      <c r="G228" s="376">
        <v>1414.8</v>
      </c>
      <c r="H228" s="389">
        <v>1414.8</v>
      </c>
      <c r="I228" s="678">
        <v>1414.8</v>
      </c>
    </row>
    <row r="229" spans="2:9" ht="14.5">
      <c r="B229" s="367" t="s">
        <v>929</v>
      </c>
      <c r="C229" s="386" t="s">
        <v>926</v>
      </c>
      <c r="D229" s="386" t="s">
        <v>930</v>
      </c>
      <c r="E229" s="316">
        <v>1572</v>
      </c>
      <c r="F229" s="376">
        <v>1414.8</v>
      </c>
      <c r="G229" s="376">
        <v>1414.8</v>
      </c>
      <c r="H229" s="389">
        <v>1414.8</v>
      </c>
      <c r="I229" s="678">
        <v>1414.8</v>
      </c>
    </row>
    <row r="230" spans="2:9" ht="14.5">
      <c r="B230" s="367" t="s">
        <v>931</v>
      </c>
      <c r="C230" s="386" t="s">
        <v>926</v>
      </c>
      <c r="D230" s="393" t="s">
        <v>932</v>
      </c>
      <c r="E230" s="316">
        <v>2285</v>
      </c>
      <c r="F230" s="376">
        <v>2056.7999999999997</v>
      </c>
      <c r="G230" s="376">
        <v>2056.7999999999997</v>
      </c>
      <c r="H230" s="389">
        <v>2056.7999999999997</v>
      </c>
      <c r="I230" s="678">
        <v>2056.7999999999997</v>
      </c>
    </row>
    <row r="231" spans="2:9" ht="14.5">
      <c r="B231" s="367" t="s">
        <v>933</v>
      </c>
      <c r="C231" s="386" t="s">
        <v>926</v>
      </c>
      <c r="D231" s="393" t="s">
        <v>934</v>
      </c>
      <c r="E231" s="316">
        <v>2285</v>
      </c>
      <c r="F231" s="376">
        <v>2056.7999999999997</v>
      </c>
      <c r="G231" s="376">
        <v>2056.7999999999997</v>
      </c>
      <c r="H231" s="389">
        <v>2056.7999999999997</v>
      </c>
      <c r="I231" s="678">
        <v>2056.7999999999997</v>
      </c>
    </row>
    <row r="232" spans="2:9" ht="14.5">
      <c r="B232" s="367" t="s">
        <v>935</v>
      </c>
      <c r="C232" s="386" t="s">
        <v>926</v>
      </c>
      <c r="D232" s="386" t="s">
        <v>936</v>
      </c>
      <c r="E232" s="316">
        <v>2604</v>
      </c>
      <c r="F232" s="376">
        <v>2343.6</v>
      </c>
      <c r="G232" s="376">
        <v>2343.6</v>
      </c>
      <c r="H232" s="389">
        <v>2343.6</v>
      </c>
      <c r="I232" s="678">
        <v>2343.6</v>
      </c>
    </row>
    <row r="233" spans="2:9" ht="14.5">
      <c r="B233" s="367" t="s">
        <v>937</v>
      </c>
      <c r="C233" s="386" t="s">
        <v>926</v>
      </c>
      <c r="D233" s="386" t="s">
        <v>938</v>
      </c>
      <c r="E233" s="316">
        <v>2809</v>
      </c>
      <c r="F233" s="376">
        <v>2528.4</v>
      </c>
      <c r="G233" s="376">
        <v>2528.4</v>
      </c>
      <c r="H233" s="389">
        <v>2528.4</v>
      </c>
      <c r="I233" s="678">
        <v>2528.4</v>
      </c>
    </row>
    <row r="234" spans="2:9" ht="14.5">
      <c r="B234" s="367" t="s">
        <v>939</v>
      </c>
      <c r="C234" s="386" t="s">
        <v>926</v>
      </c>
      <c r="D234" s="386" t="s">
        <v>940</v>
      </c>
      <c r="E234" s="316">
        <v>2809</v>
      </c>
      <c r="F234" s="376">
        <v>2528.4</v>
      </c>
      <c r="G234" s="376">
        <v>2528.4</v>
      </c>
      <c r="H234" s="389">
        <v>2528.4</v>
      </c>
      <c r="I234" s="678">
        <v>2528.4</v>
      </c>
    </row>
    <row r="235" spans="2:9" ht="14.5">
      <c r="B235" s="367" t="s">
        <v>941</v>
      </c>
      <c r="C235" s="386" t="s">
        <v>926</v>
      </c>
      <c r="D235" s="386" t="s">
        <v>942</v>
      </c>
      <c r="E235" s="316">
        <v>1142</v>
      </c>
      <c r="F235" s="376">
        <v>1028.3999999999999</v>
      </c>
      <c r="G235" s="376">
        <v>1028.3999999999999</v>
      </c>
      <c r="H235" s="389">
        <v>1028.3999999999999</v>
      </c>
      <c r="I235" s="678">
        <v>1028.3999999999999</v>
      </c>
    </row>
    <row r="236" spans="2:9" ht="14.5">
      <c r="B236" s="367" t="s">
        <v>943</v>
      </c>
      <c r="C236" s="386" t="s">
        <v>926</v>
      </c>
      <c r="D236" s="386" t="s">
        <v>944</v>
      </c>
      <c r="E236" s="316">
        <v>1142</v>
      </c>
      <c r="F236" s="376">
        <v>1028.3999999999999</v>
      </c>
      <c r="G236" s="376">
        <v>1028.3999999999999</v>
      </c>
      <c r="H236" s="389">
        <v>1028.3999999999999</v>
      </c>
      <c r="I236" s="678">
        <v>1028.3999999999999</v>
      </c>
    </row>
    <row r="237" spans="2:9" thickBot="1">
      <c r="B237" s="382" t="s">
        <v>945</v>
      </c>
      <c r="C237" s="394" t="s">
        <v>926</v>
      </c>
      <c r="D237" s="394" t="s">
        <v>946</v>
      </c>
      <c r="E237" s="321">
        <v>140</v>
      </c>
      <c r="F237" s="385">
        <v>126</v>
      </c>
      <c r="G237" s="385">
        <v>126</v>
      </c>
      <c r="H237" s="395">
        <v>126</v>
      </c>
      <c r="I237" s="679">
        <v>126</v>
      </c>
    </row>
    <row r="238" spans="2:9" ht="15" customHeight="1">
      <c r="B238" s="70"/>
      <c r="C238" s="70"/>
      <c r="D238" s="70"/>
      <c r="E238" s="168"/>
      <c r="F238" s="172"/>
      <c r="G238" s="172"/>
      <c r="H238" s="70"/>
      <c r="I238" s="70"/>
    </row>
    <row r="239" spans="2:9" ht="15" customHeight="1" thickBot="1">
      <c r="B239" s="70"/>
      <c r="C239" s="70"/>
      <c r="D239" s="70"/>
      <c r="E239" s="168"/>
      <c r="F239" s="172"/>
      <c r="G239" s="172"/>
      <c r="H239" s="70"/>
      <c r="I239" s="70"/>
    </row>
    <row r="240" spans="2:9" ht="14.5">
      <c r="B240" s="328" t="s">
        <v>3</v>
      </c>
      <c r="C240" s="169"/>
      <c r="D240" s="169"/>
      <c r="E240" s="170"/>
      <c r="F240" s="329"/>
      <c r="G240" s="329"/>
      <c r="H240" s="169"/>
      <c r="I240" s="655"/>
    </row>
    <row r="241" spans="2:11" ht="14.5">
      <c r="B241" s="325" t="s">
        <v>947</v>
      </c>
      <c r="C241" s="645"/>
      <c r="D241" s="645"/>
      <c r="E241" s="646"/>
      <c r="F241" s="656"/>
      <c r="G241" s="656"/>
      <c r="H241" s="657"/>
      <c r="I241" s="658"/>
    </row>
    <row r="242" spans="2:11" ht="14.5">
      <c r="B242" s="330" t="s">
        <v>948</v>
      </c>
      <c r="C242" s="331" t="s">
        <v>949</v>
      </c>
      <c r="D242" s="331" t="s">
        <v>950</v>
      </c>
      <c r="E242" s="316">
        <v>150</v>
      </c>
      <c r="F242" s="317">
        <v>125</v>
      </c>
      <c r="G242" s="318">
        <v>125</v>
      </c>
      <c r="H242" s="319">
        <v>125</v>
      </c>
      <c r="I242" s="659">
        <v>125</v>
      </c>
    </row>
    <row r="243" spans="2:11" ht="14.5">
      <c r="B243" s="330" t="s">
        <v>951</v>
      </c>
      <c r="C243" s="331" t="s">
        <v>949</v>
      </c>
      <c r="D243" s="331" t="s">
        <v>952</v>
      </c>
      <c r="E243" s="316">
        <v>240</v>
      </c>
      <c r="F243" s="317">
        <v>200</v>
      </c>
      <c r="G243" s="318">
        <v>200</v>
      </c>
      <c r="H243" s="319">
        <v>200</v>
      </c>
      <c r="I243" s="659">
        <v>200</v>
      </c>
    </row>
    <row r="244" spans="2:11" ht="14.5">
      <c r="B244" s="330" t="s">
        <v>953</v>
      </c>
      <c r="C244" s="331" t="s">
        <v>949</v>
      </c>
      <c r="D244" s="331" t="s">
        <v>954</v>
      </c>
      <c r="E244" s="316">
        <v>540</v>
      </c>
      <c r="F244" s="317">
        <v>450</v>
      </c>
      <c r="G244" s="318">
        <v>450</v>
      </c>
      <c r="H244" s="319">
        <v>450</v>
      </c>
      <c r="I244" s="659">
        <v>450</v>
      </c>
    </row>
    <row r="245" spans="2:11" ht="14.5">
      <c r="B245" s="326"/>
      <c r="C245" s="645"/>
      <c r="D245" s="645"/>
      <c r="E245" s="646"/>
      <c r="F245" s="660"/>
      <c r="G245" s="660"/>
      <c r="H245" s="645"/>
      <c r="I245" s="661"/>
    </row>
    <row r="246" spans="2:11" ht="14.5">
      <c r="B246" s="327" t="s">
        <v>955</v>
      </c>
      <c r="C246" s="645"/>
      <c r="D246" s="645"/>
      <c r="E246" s="646"/>
      <c r="F246" s="660"/>
      <c r="G246" s="660"/>
      <c r="H246" s="645"/>
      <c r="I246" s="661"/>
    </row>
    <row r="247" spans="2:11" ht="14.5">
      <c r="B247" s="333" t="s">
        <v>956</v>
      </c>
      <c r="C247" s="334" t="s">
        <v>949</v>
      </c>
      <c r="D247" s="331" t="s">
        <v>957</v>
      </c>
      <c r="E247" s="316">
        <v>420</v>
      </c>
      <c r="F247" s="317">
        <v>350</v>
      </c>
      <c r="G247" s="318">
        <v>350</v>
      </c>
      <c r="H247" s="319">
        <v>350</v>
      </c>
      <c r="I247" s="659">
        <v>350</v>
      </c>
    </row>
    <row r="248" spans="2:11" ht="14.5">
      <c r="B248" s="333" t="s">
        <v>958</v>
      </c>
      <c r="C248" s="334" t="s">
        <v>949</v>
      </c>
      <c r="D248" s="331" t="s">
        <v>959</v>
      </c>
      <c r="E248" s="316">
        <v>2.4</v>
      </c>
      <c r="F248" s="317">
        <v>2</v>
      </c>
      <c r="G248" s="318">
        <v>2</v>
      </c>
      <c r="H248" s="319">
        <v>2</v>
      </c>
      <c r="I248" s="659">
        <v>2</v>
      </c>
    </row>
    <row r="249" spans="2:11" ht="14.5">
      <c r="B249" s="335"/>
      <c r="C249" s="662"/>
      <c r="D249" s="663"/>
      <c r="E249" s="664"/>
      <c r="F249" s="660"/>
      <c r="G249" s="660"/>
      <c r="H249" s="664"/>
      <c r="I249" s="665"/>
    </row>
    <row r="250" spans="2:11" ht="14.5">
      <c r="B250" s="327" t="s">
        <v>960</v>
      </c>
      <c r="C250" s="645"/>
      <c r="D250" s="645"/>
      <c r="E250" s="646"/>
      <c r="F250" s="660"/>
      <c r="G250" s="660"/>
      <c r="H250" s="645"/>
      <c r="I250" s="661"/>
    </row>
    <row r="251" spans="2:11" ht="14.5">
      <c r="B251" s="144" t="s">
        <v>961</v>
      </c>
      <c r="C251" s="315" t="s">
        <v>949</v>
      </c>
      <c r="D251" s="339" t="s">
        <v>962</v>
      </c>
      <c r="E251" s="316">
        <v>720</v>
      </c>
      <c r="F251" s="317">
        <v>600</v>
      </c>
      <c r="G251" s="318">
        <v>600</v>
      </c>
      <c r="H251" s="319">
        <v>600</v>
      </c>
      <c r="I251" s="659">
        <v>600</v>
      </c>
    </row>
    <row r="252" spans="2:11" ht="14.5">
      <c r="B252" s="144" t="s">
        <v>963</v>
      </c>
      <c r="C252" s="315" t="s">
        <v>949</v>
      </c>
      <c r="D252" s="339" t="s">
        <v>964</v>
      </c>
      <c r="E252" s="316">
        <v>720</v>
      </c>
      <c r="F252" s="317">
        <v>600</v>
      </c>
      <c r="G252" s="318">
        <v>600</v>
      </c>
      <c r="H252" s="319">
        <v>600</v>
      </c>
      <c r="I252" s="659">
        <v>600</v>
      </c>
    </row>
    <row r="253" spans="2:11" ht="14.5">
      <c r="B253" s="144" t="s">
        <v>965</v>
      </c>
      <c r="C253" s="315" t="s">
        <v>949</v>
      </c>
      <c r="D253" s="339" t="s">
        <v>966</v>
      </c>
      <c r="E253" s="316">
        <v>70</v>
      </c>
      <c r="F253" s="317">
        <v>50</v>
      </c>
      <c r="G253" s="318">
        <v>50</v>
      </c>
      <c r="H253" s="319">
        <v>50</v>
      </c>
      <c r="I253" s="659">
        <v>50</v>
      </c>
      <c r="K253" s="4"/>
    </row>
    <row r="254" spans="2:11" ht="14.5">
      <c r="B254" s="144" t="s">
        <v>967</v>
      </c>
      <c r="C254" s="315" t="s">
        <v>949</v>
      </c>
      <c r="D254" s="339" t="s">
        <v>968</v>
      </c>
      <c r="E254" s="316">
        <v>4.2</v>
      </c>
      <c r="F254" s="317">
        <v>3.5</v>
      </c>
      <c r="G254" s="318">
        <v>3.5</v>
      </c>
      <c r="H254" s="319">
        <v>3.5</v>
      </c>
      <c r="I254" s="659">
        <v>3.5</v>
      </c>
    </row>
    <row r="255" spans="2:11" ht="14.5">
      <c r="B255" s="173" t="s">
        <v>969</v>
      </c>
      <c r="C255" s="315" t="s">
        <v>949</v>
      </c>
      <c r="D255" s="10" t="s">
        <v>970</v>
      </c>
      <c r="E255" s="316">
        <v>3.9</v>
      </c>
      <c r="F255" s="317">
        <v>3.25</v>
      </c>
      <c r="G255" s="318">
        <v>3.25</v>
      </c>
      <c r="H255" s="319">
        <v>3.25</v>
      </c>
      <c r="I255" s="659">
        <v>3.25</v>
      </c>
    </row>
    <row r="256" spans="2:11" ht="14.5">
      <c r="B256" s="173" t="s">
        <v>971</v>
      </c>
      <c r="C256" s="315" t="s">
        <v>949</v>
      </c>
      <c r="D256" s="10" t="s">
        <v>972</v>
      </c>
      <c r="E256" s="316">
        <v>3.6</v>
      </c>
      <c r="F256" s="317">
        <v>3</v>
      </c>
      <c r="G256" s="318">
        <v>3</v>
      </c>
      <c r="H256" s="319">
        <v>3</v>
      </c>
      <c r="I256" s="659">
        <v>3</v>
      </c>
    </row>
    <row r="257" spans="2:9" ht="14.5">
      <c r="B257" s="173" t="s">
        <v>973</v>
      </c>
      <c r="C257" s="315" t="s">
        <v>949</v>
      </c>
      <c r="D257" s="10" t="s">
        <v>974</v>
      </c>
      <c r="E257" s="316">
        <v>3.3</v>
      </c>
      <c r="F257" s="317">
        <v>2.75</v>
      </c>
      <c r="G257" s="318"/>
      <c r="H257" s="319">
        <v>2.75</v>
      </c>
      <c r="I257" s="659">
        <v>2.75</v>
      </c>
    </row>
    <row r="258" spans="2:9" ht="14.5">
      <c r="B258" s="174"/>
      <c r="C258" s="649"/>
      <c r="D258" s="650"/>
      <c r="E258" s="651"/>
      <c r="F258" s="666"/>
      <c r="G258" s="666"/>
      <c r="H258" s="651"/>
      <c r="I258" s="652"/>
    </row>
    <row r="259" spans="2:9" ht="18.5">
      <c r="B259" s="171" t="s">
        <v>975</v>
      </c>
      <c r="C259" s="645"/>
      <c r="D259" s="645"/>
      <c r="E259" s="646"/>
      <c r="F259" s="666"/>
      <c r="G259" s="666"/>
      <c r="H259" s="645"/>
      <c r="I259" s="661"/>
    </row>
    <row r="260" spans="2:9" ht="29">
      <c r="B260" s="173" t="s">
        <v>976</v>
      </c>
      <c r="C260" s="315" t="s">
        <v>949</v>
      </c>
      <c r="D260" s="10" t="s">
        <v>977</v>
      </c>
      <c r="E260" s="316">
        <v>500</v>
      </c>
      <c r="F260" s="317">
        <v>400</v>
      </c>
      <c r="G260" s="318">
        <v>400</v>
      </c>
      <c r="H260" s="319">
        <v>400</v>
      </c>
      <c r="I260" s="659">
        <v>400</v>
      </c>
    </row>
    <row r="261" spans="2:9" ht="29">
      <c r="B261" s="173" t="s">
        <v>978</v>
      </c>
      <c r="C261" s="315" t="s">
        <v>949</v>
      </c>
      <c r="D261" s="10" t="s">
        <v>979</v>
      </c>
      <c r="E261" s="316">
        <v>300</v>
      </c>
      <c r="F261" s="317">
        <v>225</v>
      </c>
      <c r="G261" s="318">
        <v>225</v>
      </c>
      <c r="H261" s="319">
        <v>225</v>
      </c>
      <c r="I261" s="659">
        <v>225</v>
      </c>
    </row>
    <row r="262" spans="2:9" ht="14.5">
      <c r="B262" s="173" t="s">
        <v>980</v>
      </c>
      <c r="C262" s="315" t="s">
        <v>949</v>
      </c>
      <c r="D262" s="10" t="s">
        <v>981</v>
      </c>
      <c r="E262" s="316">
        <v>200</v>
      </c>
      <c r="F262" s="317">
        <v>150</v>
      </c>
      <c r="G262" s="318">
        <v>150</v>
      </c>
      <c r="H262" s="319">
        <v>150</v>
      </c>
      <c r="I262" s="659">
        <v>150</v>
      </c>
    </row>
    <row r="263" spans="2:9" thickBot="1">
      <c r="B263" s="175" t="s">
        <v>982</v>
      </c>
      <c r="C263" s="320" t="s">
        <v>949</v>
      </c>
      <c r="D263" s="176" t="s">
        <v>983</v>
      </c>
      <c r="E263" s="321">
        <v>500</v>
      </c>
      <c r="F263" s="322">
        <v>400</v>
      </c>
      <c r="G263" s="323">
        <v>400</v>
      </c>
      <c r="H263" s="324">
        <v>400</v>
      </c>
      <c r="I263" s="667">
        <v>400</v>
      </c>
    </row>
    <row r="264" spans="2:9" ht="14.5">
      <c r="B264" s="116"/>
      <c r="C264" s="163"/>
      <c r="D264" s="177"/>
      <c r="E264" s="306"/>
      <c r="F264" s="306"/>
      <c r="G264" s="306"/>
      <c r="H264" s="306"/>
      <c r="I264" s="306"/>
    </row>
    <row r="265" spans="2:9" ht="15" customHeight="1" thickBot="1">
      <c r="B265" s="70"/>
      <c r="C265" s="70"/>
      <c r="D265" s="70"/>
      <c r="E265" s="168"/>
      <c r="F265" s="168"/>
      <c r="G265" s="168"/>
      <c r="H265" s="168"/>
      <c r="I265" s="168"/>
    </row>
    <row r="266" spans="2:9" ht="28">
      <c r="B266" s="164" t="s">
        <v>984</v>
      </c>
      <c r="C266" s="169"/>
      <c r="D266" s="169"/>
      <c r="E266" s="166"/>
      <c r="F266" s="169"/>
      <c r="G266" s="169"/>
      <c r="H266" s="169"/>
      <c r="I266" s="167"/>
    </row>
    <row r="267" spans="2:9" ht="15" customHeight="1">
      <c r="B267" s="178" t="s">
        <v>985</v>
      </c>
      <c r="C267" s="11"/>
      <c r="D267" s="11"/>
      <c r="E267" s="11"/>
      <c r="F267" s="11"/>
      <c r="G267" s="11"/>
      <c r="H267" s="11"/>
      <c r="I267" s="307"/>
    </row>
    <row r="268" spans="2:9" ht="14.5">
      <c r="B268" s="179" t="s">
        <v>118</v>
      </c>
      <c r="C268" s="180" t="s">
        <v>949</v>
      </c>
      <c r="D268" s="180" t="s">
        <v>986</v>
      </c>
      <c r="E268" s="270">
        <v>499</v>
      </c>
      <c r="F268" s="181">
        <v>499</v>
      </c>
      <c r="G268" s="181">
        <v>499</v>
      </c>
      <c r="H268" s="181">
        <v>499</v>
      </c>
      <c r="I268" s="308">
        <v>499</v>
      </c>
    </row>
    <row r="269" spans="2:9" ht="14.5">
      <c r="B269" s="179" t="s">
        <v>120</v>
      </c>
      <c r="C269" s="180" t="s">
        <v>949</v>
      </c>
      <c r="D269" s="180" t="s">
        <v>987</v>
      </c>
      <c r="E269" s="270">
        <v>649</v>
      </c>
      <c r="F269" s="181">
        <v>649</v>
      </c>
      <c r="G269" s="181">
        <v>649</v>
      </c>
      <c r="H269" s="181">
        <v>649</v>
      </c>
      <c r="I269" s="308">
        <v>649</v>
      </c>
    </row>
    <row r="270" spans="2:9" ht="14.5">
      <c r="B270" s="179" t="s">
        <v>122</v>
      </c>
      <c r="C270" s="180" t="s">
        <v>949</v>
      </c>
      <c r="D270" s="180" t="s">
        <v>988</v>
      </c>
      <c r="E270" s="270">
        <v>749</v>
      </c>
      <c r="F270" s="181">
        <v>749</v>
      </c>
      <c r="G270" s="181">
        <v>749</v>
      </c>
      <c r="H270" s="181">
        <v>749</v>
      </c>
      <c r="I270" s="308">
        <v>749</v>
      </c>
    </row>
    <row r="271" spans="2:9" thickBot="1">
      <c r="B271" s="182" t="s">
        <v>124</v>
      </c>
      <c r="C271" s="183" t="s">
        <v>949</v>
      </c>
      <c r="D271" s="183" t="s">
        <v>989</v>
      </c>
      <c r="E271" s="270">
        <v>899</v>
      </c>
      <c r="F271" s="184">
        <v>899</v>
      </c>
      <c r="G271" s="184">
        <v>899</v>
      </c>
      <c r="H271" s="184">
        <v>899</v>
      </c>
      <c r="I271" s="309">
        <v>899</v>
      </c>
    </row>
    <row r="272" spans="2:9" ht="15" customHeight="1">
      <c r="B272" s="178" t="s">
        <v>990</v>
      </c>
      <c r="C272" s="11"/>
      <c r="D272" s="11"/>
      <c r="E272" s="11"/>
      <c r="F272" s="11"/>
      <c r="G272" s="11"/>
      <c r="H272" s="11"/>
      <c r="I272" s="307"/>
    </row>
    <row r="273" spans="2:9" ht="14.5">
      <c r="B273" s="179" t="s">
        <v>991</v>
      </c>
      <c r="C273" s="180" t="s">
        <v>949</v>
      </c>
      <c r="D273" s="180" t="s">
        <v>986</v>
      </c>
      <c r="E273" s="270">
        <v>1422.1499999999999</v>
      </c>
      <c r="F273" s="181">
        <v>1422.1499999999999</v>
      </c>
      <c r="G273" s="181">
        <v>1422.1499999999999</v>
      </c>
      <c r="H273" s="181">
        <v>1422.1499999999999</v>
      </c>
      <c r="I273" s="308">
        <v>1422.1499999999999</v>
      </c>
    </row>
    <row r="274" spans="2:9" ht="14.5">
      <c r="B274" s="179" t="s">
        <v>992</v>
      </c>
      <c r="C274" s="180" t="s">
        <v>949</v>
      </c>
      <c r="D274" s="180" t="s">
        <v>987</v>
      </c>
      <c r="E274" s="270">
        <v>1849.6499999999999</v>
      </c>
      <c r="F274" s="181">
        <v>1849.6499999999999</v>
      </c>
      <c r="G274" s="181">
        <v>1849.6499999999999</v>
      </c>
      <c r="H274" s="181">
        <v>1849.6499999999999</v>
      </c>
      <c r="I274" s="308">
        <v>1849.6499999999999</v>
      </c>
    </row>
    <row r="275" spans="2:9" ht="14.5">
      <c r="B275" s="179" t="s">
        <v>993</v>
      </c>
      <c r="C275" s="180" t="s">
        <v>949</v>
      </c>
      <c r="D275" s="180" t="s">
        <v>988</v>
      </c>
      <c r="E275" s="270">
        <v>2134.65</v>
      </c>
      <c r="F275" s="181">
        <v>2134.65</v>
      </c>
      <c r="G275" s="181">
        <v>2134.65</v>
      </c>
      <c r="H275" s="181">
        <v>2134.65</v>
      </c>
      <c r="I275" s="308">
        <v>2134.65</v>
      </c>
    </row>
    <row r="276" spans="2:9" thickBot="1">
      <c r="B276" s="182" t="s">
        <v>994</v>
      </c>
      <c r="C276" s="180" t="s">
        <v>949</v>
      </c>
      <c r="D276" s="183" t="s">
        <v>989</v>
      </c>
      <c r="E276" s="270">
        <v>2562.15</v>
      </c>
      <c r="F276" s="181">
        <v>2562.15</v>
      </c>
      <c r="G276" s="181">
        <v>2562.15</v>
      </c>
      <c r="H276" s="181">
        <v>2562.15</v>
      </c>
      <c r="I276" s="308">
        <v>2562.15</v>
      </c>
    </row>
    <row r="277" spans="2:9" ht="15" customHeight="1">
      <c r="B277" s="178" t="s">
        <v>995</v>
      </c>
      <c r="C277" s="11"/>
      <c r="D277" s="11"/>
      <c r="E277" s="11"/>
      <c r="F277" s="11"/>
      <c r="G277" s="11"/>
      <c r="H277" s="11"/>
      <c r="I277" s="307"/>
    </row>
    <row r="278" spans="2:9" ht="14.5">
      <c r="B278" s="179" t="s">
        <v>996</v>
      </c>
      <c r="C278" s="180" t="s">
        <v>949</v>
      </c>
      <c r="D278" s="180" t="s">
        <v>986</v>
      </c>
      <c r="E278" s="270">
        <v>2245.5</v>
      </c>
      <c r="F278" s="181">
        <v>2245.5</v>
      </c>
      <c r="G278" s="181">
        <v>2245.5</v>
      </c>
      <c r="H278" s="181">
        <v>2245.5</v>
      </c>
      <c r="I278" s="308">
        <v>2245.5</v>
      </c>
    </row>
    <row r="279" spans="2:9" ht="14.5">
      <c r="B279" s="179" t="s">
        <v>997</v>
      </c>
      <c r="C279" s="180" t="s">
        <v>949</v>
      </c>
      <c r="D279" s="180" t="s">
        <v>987</v>
      </c>
      <c r="E279" s="270">
        <v>3245</v>
      </c>
      <c r="F279" s="181">
        <v>3245</v>
      </c>
      <c r="G279" s="181">
        <v>3245</v>
      </c>
      <c r="H279" s="181">
        <v>3245</v>
      </c>
      <c r="I279" s="308">
        <v>3245</v>
      </c>
    </row>
    <row r="280" spans="2:9" ht="14.5">
      <c r="B280" s="179" t="s">
        <v>998</v>
      </c>
      <c r="C280" s="180" t="s">
        <v>949</v>
      </c>
      <c r="D280" s="180" t="s">
        <v>988</v>
      </c>
      <c r="E280" s="270">
        <v>3745</v>
      </c>
      <c r="F280" s="181">
        <v>3745</v>
      </c>
      <c r="G280" s="181">
        <v>3745</v>
      </c>
      <c r="H280" s="181">
        <v>3745</v>
      </c>
      <c r="I280" s="308">
        <v>3745</v>
      </c>
    </row>
    <row r="281" spans="2:9" thickBot="1">
      <c r="B281" s="182" t="s">
        <v>999</v>
      </c>
      <c r="C281" s="183" t="s">
        <v>949</v>
      </c>
      <c r="D281" s="183" t="s">
        <v>989</v>
      </c>
      <c r="E281" s="310">
        <v>4495</v>
      </c>
      <c r="F281" s="184">
        <v>4495</v>
      </c>
      <c r="G281" s="184">
        <v>4495</v>
      </c>
      <c r="H281" s="184">
        <v>4495</v>
      </c>
      <c r="I281" s="309">
        <v>4495</v>
      </c>
    </row>
    <row r="282" spans="2:9" ht="15" customHeight="1" thickBot="1">
      <c r="E282" s="44"/>
      <c r="F282"/>
      <c r="G282"/>
      <c r="I282"/>
    </row>
    <row r="283" spans="2:9" ht="23.5">
      <c r="B283" s="654" t="s">
        <v>1000</v>
      </c>
      <c r="C283" s="311" t="s">
        <v>1001</v>
      </c>
      <c r="D283" s="169"/>
      <c r="E283" s="166"/>
      <c r="F283" s="169"/>
      <c r="G283" s="169"/>
      <c r="H283" s="169"/>
      <c r="I283" s="167"/>
    </row>
    <row r="284" spans="2:9" ht="15" customHeight="1">
      <c r="B284" s="11" t="s">
        <v>1002</v>
      </c>
      <c r="C284" s="11"/>
      <c r="D284" s="11"/>
      <c r="E284" s="11"/>
      <c r="F284" s="11"/>
      <c r="G284" s="11"/>
      <c r="H284" s="11"/>
      <c r="I284" s="307"/>
    </row>
    <row r="285" spans="2:9" ht="29">
      <c r="B285" s="312" t="s">
        <v>20</v>
      </c>
      <c r="C285" s="10" t="s">
        <v>949</v>
      </c>
      <c r="D285" s="180" t="s">
        <v>21</v>
      </c>
      <c r="E285" s="270">
        <v>21</v>
      </c>
      <c r="F285" s="181">
        <v>15</v>
      </c>
      <c r="G285" s="181">
        <v>15</v>
      </c>
      <c r="H285" s="181">
        <v>15</v>
      </c>
      <c r="I285" s="308">
        <v>15</v>
      </c>
    </row>
    <row r="286" spans="2:9" ht="29">
      <c r="B286" s="173" t="s">
        <v>23</v>
      </c>
      <c r="C286" s="10" t="s">
        <v>949</v>
      </c>
      <c r="D286" s="180" t="s">
        <v>24</v>
      </c>
      <c r="E286" s="270">
        <v>56</v>
      </c>
      <c r="F286" s="181">
        <v>43</v>
      </c>
      <c r="G286" s="181">
        <v>43</v>
      </c>
      <c r="H286" s="181">
        <v>43</v>
      </c>
      <c r="I286" s="308">
        <v>43</v>
      </c>
    </row>
    <row r="287" spans="2:9" ht="29">
      <c r="B287" s="173" t="s">
        <v>25</v>
      </c>
      <c r="C287" s="10" t="s">
        <v>949</v>
      </c>
      <c r="D287" s="180" t="s">
        <v>26</v>
      </c>
      <c r="E287" s="270">
        <v>86</v>
      </c>
      <c r="F287" s="181">
        <v>66</v>
      </c>
      <c r="G287" s="181">
        <v>66</v>
      </c>
      <c r="H287" s="181">
        <v>66</v>
      </c>
      <c r="I287" s="308">
        <v>66</v>
      </c>
    </row>
    <row r="288" spans="2:9" ht="15" customHeight="1">
      <c r="B288" s="178" t="s">
        <v>1003</v>
      </c>
      <c r="C288" s="11"/>
      <c r="D288" s="11"/>
      <c r="E288" s="11"/>
      <c r="F288" s="11"/>
      <c r="G288" s="11"/>
      <c r="H288" s="11"/>
      <c r="I288" s="307"/>
    </row>
    <row r="289" spans="2:9" ht="14.5">
      <c r="B289" s="179" t="s">
        <v>27</v>
      </c>
      <c r="C289" s="180" t="s">
        <v>949</v>
      </c>
      <c r="D289" s="12" t="s">
        <v>28</v>
      </c>
      <c r="E289" s="270">
        <v>15</v>
      </c>
      <c r="F289" s="181">
        <v>11</v>
      </c>
      <c r="G289" s="181">
        <v>11</v>
      </c>
      <c r="H289" s="181">
        <v>11</v>
      </c>
      <c r="I289" s="308">
        <v>11</v>
      </c>
    </row>
    <row r="290" spans="2:9" ht="14.5">
      <c r="B290" s="179" t="s">
        <v>29</v>
      </c>
      <c r="C290" s="180" t="s">
        <v>949</v>
      </c>
      <c r="D290" s="12" t="s">
        <v>30</v>
      </c>
      <c r="E290" s="270">
        <v>41</v>
      </c>
      <c r="F290" s="181">
        <v>31</v>
      </c>
      <c r="G290" s="181">
        <v>31</v>
      </c>
      <c r="H290" s="181">
        <v>31</v>
      </c>
      <c r="I290" s="308">
        <v>31</v>
      </c>
    </row>
    <row r="291" spans="2:9" ht="14.5">
      <c r="B291" s="179" t="s">
        <v>31</v>
      </c>
      <c r="C291" s="180" t="s">
        <v>949</v>
      </c>
      <c r="D291" s="12" t="s">
        <v>32</v>
      </c>
      <c r="E291" s="270">
        <v>62</v>
      </c>
      <c r="F291" s="181">
        <v>47</v>
      </c>
      <c r="G291" s="181">
        <v>47</v>
      </c>
      <c r="H291" s="181">
        <v>47</v>
      </c>
      <c r="I291" s="308">
        <v>47</v>
      </c>
    </row>
    <row r="292" spans="2:9" ht="15" customHeight="1">
      <c r="B292" s="178" t="s">
        <v>1004</v>
      </c>
      <c r="C292" s="11"/>
      <c r="D292" s="11"/>
      <c r="E292" s="11"/>
      <c r="F292" s="11"/>
      <c r="G292" s="11"/>
      <c r="H292" s="11"/>
      <c r="I292" s="307"/>
    </row>
    <row r="293" spans="2:9" ht="14.5">
      <c r="B293" s="179" t="s">
        <v>33</v>
      </c>
      <c r="C293" s="180" t="s">
        <v>949</v>
      </c>
      <c r="D293" s="313" t="s">
        <v>34</v>
      </c>
      <c r="E293" s="270">
        <v>13</v>
      </c>
      <c r="F293" s="181">
        <v>10</v>
      </c>
      <c r="G293" s="181">
        <v>10</v>
      </c>
      <c r="H293" s="181">
        <v>10</v>
      </c>
      <c r="I293" s="308">
        <v>10</v>
      </c>
    </row>
    <row r="294" spans="2:9" ht="14.5">
      <c r="B294" s="179" t="s">
        <v>35</v>
      </c>
      <c r="C294" s="180" t="s">
        <v>949</v>
      </c>
      <c r="D294" s="313" t="s">
        <v>36</v>
      </c>
      <c r="E294" s="270">
        <v>36</v>
      </c>
      <c r="F294" s="181">
        <v>27</v>
      </c>
      <c r="G294" s="181">
        <v>27</v>
      </c>
      <c r="H294" s="181">
        <v>27</v>
      </c>
      <c r="I294" s="308">
        <v>27</v>
      </c>
    </row>
    <row r="295" spans="2:9" ht="15" customHeight="1">
      <c r="B295" s="179" t="s">
        <v>37</v>
      </c>
      <c r="C295" s="180" t="s">
        <v>949</v>
      </c>
      <c r="D295" s="313" t="s">
        <v>38</v>
      </c>
      <c r="E295" s="270">
        <v>54</v>
      </c>
      <c r="F295" s="181">
        <v>41</v>
      </c>
      <c r="G295" s="181">
        <v>41</v>
      </c>
      <c r="H295" s="181">
        <v>41</v>
      </c>
      <c r="I295" s="308">
        <v>41</v>
      </c>
    </row>
    <row r="296" spans="2:9" ht="15" customHeight="1">
      <c r="B296" s="178" t="s">
        <v>1005</v>
      </c>
      <c r="C296" s="11"/>
      <c r="D296" s="11"/>
      <c r="E296" s="11"/>
      <c r="F296" s="11"/>
      <c r="G296" s="11"/>
      <c r="H296" s="11"/>
      <c r="I296" s="307"/>
    </row>
    <row r="297" spans="2:9" ht="29">
      <c r="B297" s="173" t="s">
        <v>39</v>
      </c>
      <c r="C297" s="10" t="s">
        <v>949</v>
      </c>
      <c r="D297" s="180" t="s">
        <v>40</v>
      </c>
      <c r="E297" s="270">
        <v>13</v>
      </c>
      <c r="F297" s="181">
        <v>10</v>
      </c>
      <c r="G297" s="181">
        <v>10</v>
      </c>
      <c r="H297" s="181">
        <v>10</v>
      </c>
      <c r="I297" s="308">
        <v>10</v>
      </c>
    </row>
    <row r="298" spans="2:9" ht="29">
      <c r="B298" s="173" t="s">
        <v>41</v>
      </c>
      <c r="C298" s="10" t="s">
        <v>949</v>
      </c>
      <c r="D298" s="180" t="s">
        <v>42</v>
      </c>
      <c r="E298" s="270">
        <v>36</v>
      </c>
      <c r="F298" s="181">
        <v>27</v>
      </c>
      <c r="G298" s="181">
        <v>27</v>
      </c>
      <c r="H298" s="181">
        <v>27</v>
      </c>
      <c r="I298" s="308">
        <v>27</v>
      </c>
    </row>
    <row r="299" spans="2:9" ht="29">
      <c r="B299" s="173" t="s">
        <v>43</v>
      </c>
      <c r="C299" s="10" t="s">
        <v>949</v>
      </c>
      <c r="D299" s="180" t="s">
        <v>44</v>
      </c>
      <c r="E299" s="270">
        <v>54</v>
      </c>
      <c r="F299" s="181">
        <v>41</v>
      </c>
      <c r="G299" s="181">
        <v>41</v>
      </c>
      <c r="H299" s="181">
        <v>41</v>
      </c>
      <c r="I299" s="308">
        <v>41</v>
      </c>
    </row>
    <row r="300" spans="2:9" ht="15" customHeight="1">
      <c r="B300" s="178" t="s">
        <v>1006</v>
      </c>
      <c r="C300" s="11"/>
      <c r="D300" s="11"/>
      <c r="E300" s="11"/>
      <c r="F300" s="11"/>
      <c r="G300" s="11"/>
      <c r="H300" s="11"/>
      <c r="I300" s="307"/>
    </row>
    <row r="301" spans="2:9" ht="29">
      <c r="B301" s="173" t="s">
        <v>45</v>
      </c>
      <c r="C301" s="10" t="s">
        <v>949</v>
      </c>
      <c r="D301" s="180" t="s">
        <v>46</v>
      </c>
      <c r="E301" s="270">
        <v>45</v>
      </c>
      <c r="F301" s="181">
        <v>34</v>
      </c>
      <c r="G301" s="181">
        <v>34</v>
      </c>
      <c r="H301" s="181">
        <v>34</v>
      </c>
      <c r="I301" s="308">
        <v>34</v>
      </c>
    </row>
    <row r="302" spans="2:9" ht="29">
      <c r="B302" s="173" t="s">
        <v>47</v>
      </c>
      <c r="C302" s="10" t="s">
        <v>949</v>
      </c>
      <c r="D302" s="180" t="s">
        <v>48</v>
      </c>
      <c r="E302" s="270">
        <v>124</v>
      </c>
      <c r="F302" s="181">
        <v>95</v>
      </c>
      <c r="G302" s="181">
        <v>95</v>
      </c>
      <c r="H302" s="181">
        <v>95</v>
      </c>
      <c r="I302" s="308">
        <v>95</v>
      </c>
    </row>
    <row r="303" spans="2:9" ht="29">
      <c r="B303" s="173" t="s">
        <v>49</v>
      </c>
      <c r="C303" s="10" t="s">
        <v>949</v>
      </c>
      <c r="D303" s="180" t="s">
        <v>50</v>
      </c>
      <c r="E303" s="270">
        <v>192</v>
      </c>
      <c r="F303" s="181">
        <v>147</v>
      </c>
      <c r="G303" s="181">
        <v>147</v>
      </c>
      <c r="H303" s="181">
        <v>147</v>
      </c>
      <c r="I303" s="308">
        <v>147</v>
      </c>
    </row>
    <row r="304" spans="2:9" ht="15" customHeight="1">
      <c r="B304" s="178" t="s">
        <v>1007</v>
      </c>
      <c r="C304" s="11"/>
      <c r="D304" s="11"/>
      <c r="E304" s="11"/>
      <c r="F304" s="11"/>
      <c r="G304" s="11"/>
      <c r="H304" s="11"/>
      <c r="I304" s="307"/>
    </row>
    <row r="305" spans="2:9" ht="14.5">
      <c r="B305" s="173" t="s">
        <v>69</v>
      </c>
      <c r="C305" s="180" t="s">
        <v>949</v>
      </c>
      <c r="D305" s="10" t="s">
        <v>70</v>
      </c>
      <c r="E305" s="270">
        <v>212</v>
      </c>
      <c r="F305" s="181">
        <v>163</v>
      </c>
      <c r="G305" s="181">
        <v>163</v>
      </c>
      <c r="H305" s="181">
        <v>163</v>
      </c>
      <c r="I305" s="308">
        <v>163</v>
      </c>
    </row>
    <row r="306" spans="2:9" ht="14.5">
      <c r="B306" s="173" t="s">
        <v>71</v>
      </c>
      <c r="C306" s="180" t="s">
        <v>949</v>
      </c>
      <c r="D306" s="10" t="s">
        <v>72</v>
      </c>
      <c r="E306" s="270">
        <v>591</v>
      </c>
      <c r="F306" s="181">
        <v>454</v>
      </c>
      <c r="G306" s="181">
        <v>454</v>
      </c>
      <c r="H306" s="181">
        <v>454</v>
      </c>
      <c r="I306" s="308">
        <v>454</v>
      </c>
    </row>
    <row r="307" spans="2:9" ht="14.5">
      <c r="B307" s="173" t="s">
        <v>73</v>
      </c>
      <c r="C307" s="180" t="s">
        <v>949</v>
      </c>
      <c r="D307" s="10" t="s">
        <v>74</v>
      </c>
      <c r="E307" s="270">
        <v>910</v>
      </c>
      <c r="F307" s="181">
        <v>700</v>
      </c>
      <c r="G307" s="181">
        <v>700</v>
      </c>
      <c r="H307" s="181">
        <v>700</v>
      </c>
      <c r="I307" s="308">
        <v>700</v>
      </c>
    </row>
    <row r="308" spans="2:9" ht="14.5">
      <c r="B308" s="179" t="s">
        <v>63</v>
      </c>
      <c r="C308" s="180" t="s">
        <v>949</v>
      </c>
      <c r="D308" s="180" t="s">
        <v>64</v>
      </c>
      <c r="E308" s="270">
        <v>160</v>
      </c>
      <c r="F308" s="181"/>
      <c r="G308" s="181"/>
      <c r="H308" s="181"/>
      <c r="I308" s="308"/>
    </row>
    <row r="309" spans="2:9" ht="14.5">
      <c r="B309" s="179" t="s">
        <v>65</v>
      </c>
      <c r="C309" s="180" t="s">
        <v>949</v>
      </c>
      <c r="D309" s="180" t="s">
        <v>66</v>
      </c>
      <c r="E309" s="270">
        <v>446</v>
      </c>
      <c r="F309" s="181"/>
      <c r="G309" s="181"/>
      <c r="H309" s="181"/>
      <c r="I309" s="308"/>
    </row>
    <row r="310" spans="2:9" ht="14.5">
      <c r="B310" s="179" t="s">
        <v>67</v>
      </c>
      <c r="C310" s="180" t="s">
        <v>949</v>
      </c>
      <c r="D310" s="180" t="s">
        <v>68</v>
      </c>
      <c r="E310" s="270">
        <v>688</v>
      </c>
      <c r="F310" s="181"/>
      <c r="G310" s="181"/>
      <c r="H310" s="181"/>
      <c r="I310" s="308"/>
    </row>
    <row r="311" spans="2:9" ht="15" customHeight="1">
      <c r="B311" s="178" t="s">
        <v>1008</v>
      </c>
      <c r="C311" s="11"/>
      <c r="D311" s="11"/>
      <c r="E311" s="11"/>
      <c r="F311" s="11"/>
      <c r="G311" s="11"/>
      <c r="H311" s="11"/>
      <c r="I311" s="307"/>
    </row>
    <row r="312" spans="2:9" ht="14.5">
      <c r="B312" s="179" t="s">
        <v>75</v>
      </c>
      <c r="C312" s="180" t="s">
        <v>949</v>
      </c>
      <c r="D312" s="180" t="s">
        <v>76</v>
      </c>
      <c r="E312" s="270">
        <v>38</v>
      </c>
      <c r="F312" s="181">
        <v>29</v>
      </c>
      <c r="G312" s="181">
        <v>29</v>
      </c>
      <c r="H312" s="181">
        <v>29</v>
      </c>
      <c r="I312" s="308">
        <v>29</v>
      </c>
    </row>
    <row r="313" spans="2:9" ht="14.5">
      <c r="B313" s="179" t="s">
        <v>77</v>
      </c>
      <c r="C313" s="180" t="s">
        <v>949</v>
      </c>
      <c r="D313" s="180" t="s">
        <v>78</v>
      </c>
      <c r="E313" s="270">
        <v>104</v>
      </c>
      <c r="F313" s="181">
        <v>80</v>
      </c>
      <c r="G313" s="181">
        <v>80</v>
      </c>
      <c r="H313" s="181">
        <v>80</v>
      </c>
      <c r="I313" s="308">
        <v>80</v>
      </c>
    </row>
    <row r="314" spans="2:9" ht="14.5">
      <c r="B314" s="179" t="s">
        <v>79</v>
      </c>
      <c r="C314" s="180" t="s">
        <v>949</v>
      </c>
      <c r="D314" s="180" t="s">
        <v>80</v>
      </c>
      <c r="E314" s="270">
        <v>160</v>
      </c>
      <c r="F314" s="181">
        <v>123</v>
      </c>
      <c r="G314" s="181">
        <v>123</v>
      </c>
      <c r="H314" s="181">
        <v>123</v>
      </c>
      <c r="I314" s="308">
        <v>123</v>
      </c>
    </row>
    <row r="315" spans="2:9" ht="15" customHeight="1">
      <c r="B315" s="178" t="s">
        <v>1009</v>
      </c>
      <c r="C315" s="11"/>
      <c r="D315" s="11"/>
      <c r="E315" s="11"/>
      <c r="F315" s="11"/>
      <c r="G315" s="11"/>
      <c r="H315" s="11"/>
      <c r="I315" s="307"/>
    </row>
    <row r="316" spans="2:9" ht="14.5">
      <c r="B316" s="179" t="s">
        <v>93</v>
      </c>
      <c r="C316" s="180" t="s">
        <v>949</v>
      </c>
      <c r="D316" s="180" t="s">
        <v>94</v>
      </c>
      <c r="E316" s="270">
        <v>71</v>
      </c>
      <c r="F316" s="181">
        <v>54</v>
      </c>
      <c r="G316" s="181">
        <v>54</v>
      </c>
      <c r="H316" s="181">
        <v>54</v>
      </c>
      <c r="I316" s="308">
        <v>54</v>
      </c>
    </row>
    <row r="317" spans="2:9" ht="14.5">
      <c r="B317" s="179" t="s">
        <v>95</v>
      </c>
      <c r="C317" s="180" t="s">
        <v>949</v>
      </c>
      <c r="D317" s="180" t="s">
        <v>96</v>
      </c>
      <c r="E317" s="270">
        <v>195</v>
      </c>
      <c r="F317" s="181">
        <v>150</v>
      </c>
      <c r="G317" s="181">
        <v>150</v>
      </c>
      <c r="H317" s="181">
        <v>150</v>
      </c>
      <c r="I317" s="308">
        <v>150</v>
      </c>
    </row>
    <row r="318" spans="2:9" ht="14.5">
      <c r="B318" s="179" t="s">
        <v>97</v>
      </c>
      <c r="C318" s="180" t="s">
        <v>949</v>
      </c>
      <c r="D318" s="180" t="s">
        <v>98</v>
      </c>
      <c r="E318" s="270">
        <v>301</v>
      </c>
      <c r="F318" s="181">
        <v>232</v>
      </c>
      <c r="G318" s="181">
        <v>232</v>
      </c>
      <c r="H318" s="181">
        <v>232</v>
      </c>
      <c r="I318" s="308">
        <v>232</v>
      </c>
    </row>
    <row r="319" spans="2:9" ht="14.5">
      <c r="B319" s="173" t="s">
        <v>81</v>
      </c>
      <c r="C319" s="180" t="s">
        <v>949</v>
      </c>
      <c r="D319" s="10" t="s">
        <v>82</v>
      </c>
      <c r="E319" s="270">
        <v>50</v>
      </c>
      <c r="F319" s="181">
        <v>38</v>
      </c>
      <c r="G319" s="181">
        <v>38</v>
      </c>
      <c r="H319" s="181">
        <v>38</v>
      </c>
      <c r="I319" s="308">
        <v>38</v>
      </c>
    </row>
    <row r="320" spans="2:9" ht="14.5">
      <c r="B320" s="173" t="s">
        <v>83</v>
      </c>
      <c r="C320" s="180" t="s">
        <v>949</v>
      </c>
      <c r="D320" s="10" t="s">
        <v>84</v>
      </c>
      <c r="E320" s="270">
        <v>137</v>
      </c>
      <c r="F320" s="181">
        <v>105</v>
      </c>
      <c r="G320" s="181">
        <v>105</v>
      </c>
      <c r="H320" s="181">
        <v>105</v>
      </c>
      <c r="I320" s="308">
        <v>105</v>
      </c>
    </row>
    <row r="321" spans="2:9" ht="14.5">
      <c r="B321" s="173" t="s">
        <v>85</v>
      </c>
      <c r="C321" s="180" t="s">
        <v>949</v>
      </c>
      <c r="D321" s="10" t="s">
        <v>86</v>
      </c>
      <c r="E321" s="270">
        <v>211</v>
      </c>
      <c r="F321" s="181">
        <v>162</v>
      </c>
      <c r="G321" s="181">
        <v>162</v>
      </c>
      <c r="H321" s="181">
        <v>162</v>
      </c>
      <c r="I321" s="308">
        <v>162</v>
      </c>
    </row>
    <row r="322" spans="2:9" ht="14.5">
      <c r="B322" s="173" t="s">
        <v>57</v>
      </c>
      <c r="C322" s="180" t="s">
        <v>949</v>
      </c>
      <c r="D322" s="10" t="s">
        <v>58</v>
      </c>
      <c r="E322" s="270">
        <v>73</v>
      </c>
      <c r="F322" s="181">
        <v>56</v>
      </c>
      <c r="G322" s="181">
        <v>56</v>
      </c>
      <c r="H322" s="181">
        <v>56</v>
      </c>
      <c r="I322" s="308">
        <v>56</v>
      </c>
    </row>
    <row r="323" spans="2:9" ht="14.5">
      <c r="B323" s="173" t="s">
        <v>59</v>
      </c>
      <c r="C323" s="180" t="s">
        <v>949</v>
      </c>
      <c r="D323" s="10" t="s">
        <v>60</v>
      </c>
      <c r="E323" s="270">
        <v>203</v>
      </c>
      <c r="F323" s="181">
        <v>156</v>
      </c>
      <c r="G323" s="181">
        <v>156</v>
      </c>
      <c r="H323" s="181">
        <v>156</v>
      </c>
      <c r="I323" s="308">
        <v>156</v>
      </c>
    </row>
    <row r="324" spans="2:9" ht="14.5">
      <c r="B324" s="173" t="s">
        <v>61</v>
      </c>
      <c r="C324" s="180" t="s">
        <v>949</v>
      </c>
      <c r="D324" s="10" t="s">
        <v>62</v>
      </c>
      <c r="E324" s="270">
        <v>314</v>
      </c>
      <c r="F324" s="181">
        <v>241</v>
      </c>
      <c r="G324" s="181">
        <v>241</v>
      </c>
      <c r="H324" s="181">
        <v>241</v>
      </c>
      <c r="I324" s="308">
        <v>241</v>
      </c>
    </row>
    <row r="325" spans="2:9" ht="29">
      <c r="B325" s="173" t="s">
        <v>51</v>
      </c>
      <c r="C325" s="180" t="s">
        <v>949</v>
      </c>
      <c r="D325" s="10" t="s">
        <v>52</v>
      </c>
      <c r="E325" s="270">
        <v>80</v>
      </c>
      <c r="F325" s="181">
        <v>61</v>
      </c>
      <c r="G325" s="181">
        <v>61</v>
      </c>
      <c r="H325" s="181">
        <v>61</v>
      </c>
      <c r="I325" s="308">
        <v>61</v>
      </c>
    </row>
    <row r="326" spans="2:9" ht="29">
      <c r="B326" s="173" t="s">
        <v>53</v>
      </c>
      <c r="C326" s="180" t="s">
        <v>949</v>
      </c>
      <c r="D326" s="10" t="s">
        <v>54</v>
      </c>
      <c r="E326" s="270">
        <v>219</v>
      </c>
      <c r="F326" s="181">
        <v>168</v>
      </c>
      <c r="G326" s="181">
        <v>168</v>
      </c>
      <c r="H326" s="181">
        <v>168</v>
      </c>
      <c r="I326" s="308">
        <v>168</v>
      </c>
    </row>
    <row r="327" spans="2:9" ht="29">
      <c r="B327" s="173" t="s">
        <v>55</v>
      </c>
      <c r="C327" s="180" t="s">
        <v>949</v>
      </c>
      <c r="D327" s="10" t="s">
        <v>56</v>
      </c>
      <c r="E327" s="270">
        <v>338</v>
      </c>
      <c r="F327" s="181">
        <v>260</v>
      </c>
      <c r="G327" s="181">
        <v>260</v>
      </c>
      <c r="H327" s="181">
        <v>260</v>
      </c>
      <c r="I327" s="308">
        <v>260</v>
      </c>
    </row>
    <row r="328" spans="2:9" ht="15" customHeight="1">
      <c r="B328" s="178" t="s">
        <v>1010</v>
      </c>
      <c r="C328" s="11"/>
      <c r="D328" s="11"/>
      <c r="E328" s="11"/>
      <c r="F328" s="11"/>
      <c r="G328" s="11"/>
      <c r="H328" s="11"/>
      <c r="I328" s="307"/>
    </row>
    <row r="329" spans="2:9" ht="14.5">
      <c r="B329" s="173" t="s">
        <v>87</v>
      </c>
      <c r="C329" s="180" t="s">
        <v>949</v>
      </c>
      <c r="D329" s="180" t="s">
        <v>88</v>
      </c>
      <c r="E329" s="270">
        <v>82</v>
      </c>
      <c r="F329" s="181">
        <v>63</v>
      </c>
      <c r="G329" s="181">
        <v>63</v>
      </c>
      <c r="H329" s="181">
        <v>63</v>
      </c>
      <c r="I329" s="308">
        <v>63</v>
      </c>
    </row>
    <row r="330" spans="2:9" ht="14.5">
      <c r="B330" s="173" t="s">
        <v>89</v>
      </c>
      <c r="C330" s="180" t="s">
        <v>949</v>
      </c>
      <c r="D330" s="180" t="s">
        <v>90</v>
      </c>
      <c r="E330" s="270">
        <v>228</v>
      </c>
      <c r="F330" s="181">
        <v>175</v>
      </c>
      <c r="G330" s="181">
        <v>175</v>
      </c>
      <c r="H330" s="181">
        <v>175</v>
      </c>
      <c r="I330" s="308">
        <v>175</v>
      </c>
    </row>
    <row r="331" spans="2:9" thickBot="1">
      <c r="B331" s="175" t="s">
        <v>91</v>
      </c>
      <c r="C331" s="183" t="s">
        <v>949</v>
      </c>
      <c r="D331" s="183" t="s">
        <v>92</v>
      </c>
      <c r="E331" s="310">
        <v>353</v>
      </c>
      <c r="F331" s="184">
        <v>271</v>
      </c>
      <c r="G331" s="184">
        <v>271</v>
      </c>
      <c r="H331" s="184">
        <v>271</v>
      </c>
      <c r="I331" s="309">
        <v>271</v>
      </c>
    </row>
    <row r="332" spans="2:9" ht="15" customHeight="1" thickBot="1"/>
    <row r="333" spans="2:9" ht="28">
      <c r="B333" s="164" t="s">
        <v>1011</v>
      </c>
      <c r="C333" s="169"/>
      <c r="D333" s="169"/>
      <c r="E333" s="170"/>
      <c r="F333" s="170"/>
      <c r="G333" s="170"/>
      <c r="H333" s="170"/>
      <c r="I333" s="644"/>
    </row>
    <row r="334" spans="2:9" ht="18.5">
      <c r="B334" s="171" t="s">
        <v>1012</v>
      </c>
      <c r="C334" s="645"/>
      <c r="D334" s="645"/>
      <c r="E334" s="646"/>
      <c r="F334" s="646"/>
      <c r="G334" s="646"/>
      <c r="H334" s="646"/>
      <c r="I334" s="647"/>
    </row>
    <row r="335" spans="2:9" ht="14.5">
      <c r="B335" s="144" t="s">
        <v>1013</v>
      </c>
      <c r="C335" s="45" t="s">
        <v>14</v>
      </c>
      <c r="D335" s="47" t="s">
        <v>1014</v>
      </c>
      <c r="E335" s="121">
        <v>650</v>
      </c>
      <c r="F335" s="121">
        <v>520</v>
      </c>
      <c r="G335" s="121">
        <v>520</v>
      </c>
      <c r="H335" s="121">
        <v>520</v>
      </c>
      <c r="I335" s="648">
        <v>520</v>
      </c>
    </row>
    <row r="336" spans="2:9" ht="14.5">
      <c r="B336" s="144" t="s">
        <v>1015</v>
      </c>
      <c r="C336" s="45" t="s">
        <v>14</v>
      </c>
      <c r="D336" s="47" t="s">
        <v>1016</v>
      </c>
      <c r="E336" s="121">
        <v>1150</v>
      </c>
      <c r="F336" s="121">
        <v>920</v>
      </c>
      <c r="G336" s="121">
        <v>920</v>
      </c>
      <c r="H336" s="121">
        <v>920</v>
      </c>
      <c r="I336" s="648">
        <v>920</v>
      </c>
    </row>
    <row r="337" spans="2:9" ht="14.5">
      <c r="B337" s="144" t="s">
        <v>1017</v>
      </c>
      <c r="C337" s="45" t="s">
        <v>14</v>
      </c>
      <c r="D337" s="47" t="s">
        <v>1018</v>
      </c>
      <c r="E337" s="121">
        <v>2900</v>
      </c>
      <c r="F337" s="121">
        <v>2320</v>
      </c>
      <c r="G337" s="121">
        <v>2320</v>
      </c>
      <c r="H337" s="121">
        <v>2320</v>
      </c>
      <c r="I337" s="648">
        <v>2320</v>
      </c>
    </row>
    <row r="338" spans="2:9" ht="14.5">
      <c r="B338" s="144" t="s">
        <v>1019</v>
      </c>
      <c r="C338" s="45" t="s">
        <v>14</v>
      </c>
      <c r="D338" s="47" t="s">
        <v>1020</v>
      </c>
      <c r="E338" s="121">
        <v>3900</v>
      </c>
      <c r="F338" s="121">
        <v>3120</v>
      </c>
      <c r="G338" s="121">
        <v>3120</v>
      </c>
      <c r="H338" s="121">
        <v>3120</v>
      </c>
      <c r="I338" s="648">
        <v>3120</v>
      </c>
    </row>
    <row r="339" spans="2:9" ht="14.5">
      <c r="B339" s="173" t="s">
        <v>1021</v>
      </c>
      <c r="C339" s="45" t="s">
        <v>14</v>
      </c>
      <c r="D339" s="48" t="s">
        <v>1022</v>
      </c>
      <c r="E339" s="121">
        <v>649</v>
      </c>
      <c r="F339" s="121">
        <v>519.20000000000005</v>
      </c>
      <c r="G339" s="121">
        <v>519.20000000000005</v>
      </c>
      <c r="H339" s="121">
        <v>519.20000000000005</v>
      </c>
      <c r="I339" s="648">
        <v>519.20000000000005</v>
      </c>
    </row>
    <row r="340" spans="2:9" ht="14.5">
      <c r="B340" s="173" t="s">
        <v>1023</v>
      </c>
      <c r="C340" s="45" t="s">
        <v>14</v>
      </c>
      <c r="D340" s="48" t="s">
        <v>1024</v>
      </c>
      <c r="E340" s="121">
        <v>649</v>
      </c>
      <c r="F340" s="121">
        <v>519.20000000000005</v>
      </c>
      <c r="G340" s="121">
        <v>519.20000000000005</v>
      </c>
      <c r="H340" s="121">
        <v>519.20000000000005</v>
      </c>
      <c r="I340" s="648">
        <v>519.20000000000005</v>
      </c>
    </row>
    <row r="341" spans="2:9" ht="14.5">
      <c r="B341" s="173" t="s">
        <v>1025</v>
      </c>
      <c r="C341" s="45" t="s">
        <v>14</v>
      </c>
      <c r="D341" s="48" t="s">
        <v>1026</v>
      </c>
      <c r="E341" s="121">
        <v>649</v>
      </c>
      <c r="F341" s="121">
        <v>519.20000000000005</v>
      </c>
      <c r="G341" s="121">
        <v>519.20000000000005</v>
      </c>
      <c r="H341" s="121">
        <v>519.20000000000005</v>
      </c>
      <c r="I341" s="648">
        <v>519.20000000000005</v>
      </c>
    </row>
    <row r="342" spans="2:9" ht="14.5">
      <c r="B342" s="174"/>
      <c r="C342" s="649"/>
      <c r="D342" s="650"/>
      <c r="E342" s="651"/>
      <c r="F342" s="651"/>
      <c r="G342" s="651"/>
      <c r="H342" s="651"/>
      <c r="I342" s="652"/>
    </row>
    <row r="343" spans="2:9" ht="18.5">
      <c r="B343" s="171" t="s">
        <v>1027</v>
      </c>
      <c r="C343" s="645"/>
      <c r="D343" s="645"/>
      <c r="E343" s="646"/>
      <c r="F343" s="646"/>
      <c r="G343" s="646"/>
      <c r="H343" s="646"/>
      <c r="I343" s="647"/>
    </row>
    <row r="344" spans="2:9" ht="14.5">
      <c r="B344" s="173" t="s">
        <v>1028</v>
      </c>
      <c r="C344" s="45" t="s">
        <v>14</v>
      </c>
      <c r="D344" s="10" t="s">
        <v>1029</v>
      </c>
      <c r="E344" s="121">
        <v>9500</v>
      </c>
      <c r="F344" s="121">
        <v>7600</v>
      </c>
      <c r="G344" s="121">
        <v>7600</v>
      </c>
      <c r="H344" s="121">
        <v>7600</v>
      </c>
      <c r="I344" s="648">
        <v>7600</v>
      </c>
    </row>
    <row r="345" spans="2:9" thickBot="1">
      <c r="B345" s="175" t="s">
        <v>1030</v>
      </c>
      <c r="C345" s="165" t="s">
        <v>14</v>
      </c>
      <c r="D345" s="176" t="s">
        <v>1031</v>
      </c>
      <c r="E345" s="314">
        <v>17500</v>
      </c>
      <c r="F345" s="314">
        <v>14000</v>
      </c>
      <c r="G345" s="314">
        <v>14000</v>
      </c>
      <c r="H345" s="314">
        <v>14000</v>
      </c>
      <c r="I345" s="653">
        <v>14000</v>
      </c>
    </row>
  </sheetData>
  <mergeCells count="1">
    <mergeCell ref="B9:D9"/>
  </mergeCells>
  <pageMargins left="0.70866141732283472" right="0.70866141732283472" top="0.74803149606299213" bottom="0.74803149606299213" header="0.31496062992125984" footer="0.31496062992125984"/>
  <pageSetup paperSize="9" scale="1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0D2D88-31D6-4CB2-974E-E65836224739}">
  <sheetPr>
    <tabColor theme="9" tint="0.59999389629810485"/>
  </sheetPr>
  <dimension ref="A1:R43"/>
  <sheetViews>
    <sheetView topLeftCell="C1" zoomScale="85" zoomScaleNormal="85" workbookViewId="0">
      <selection activeCell="K42" sqref="K42"/>
    </sheetView>
  </sheetViews>
  <sheetFormatPr defaultColWidth="9.1796875" defaultRowHeight="14.5"/>
  <cols>
    <col min="1" max="1" width="21.453125" style="18" bestFit="1" customWidth="1"/>
    <col min="2" max="2" width="22.453125" style="18" bestFit="1" customWidth="1"/>
    <col min="3" max="3" width="86.54296875" style="18" bestFit="1" customWidth="1"/>
    <col min="4" max="4" width="16" style="18" customWidth="1"/>
    <col min="5" max="6" width="12.1796875" style="18" customWidth="1"/>
    <col min="7" max="7" width="23.453125" style="18" customWidth="1"/>
    <col min="8" max="8" width="12.54296875" style="18" customWidth="1"/>
    <col min="9" max="9" width="16" style="18" customWidth="1"/>
    <col min="10" max="10" width="10.54296875" style="18" customWidth="1"/>
    <col min="11" max="11" width="11.54296875" style="18" customWidth="1"/>
    <col min="12" max="12" width="24" style="18" customWidth="1"/>
    <col min="13" max="13" width="10.54296875" style="18" customWidth="1"/>
    <col min="14" max="14" width="13.453125" style="18" customWidth="1"/>
    <col min="15" max="15" width="6.453125" style="18" customWidth="1"/>
    <col min="16" max="16" width="15" style="18" customWidth="1"/>
    <col min="17" max="17" width="12.81640625" style="18" customWidth="1"/>
    <col min="18" max="18" width="17.453125" style="18" customWidth="1"/>
    <col min="19" max="19" width="11.54296875" style="18" bestFit="1" customWidth="1"/>
    <col min="20" max="20" width="11" style="18" bestFit="1" customWidth="1"/>
    <col min="21" max="21" width="9.1796875" style="18"/>
    <col min="22" max="22" width="17" style="18" bestFit="1" customWidth="1"/>
    <col min="23" max="16384" width="9.1796875" style="18"/>
  </cols>
  <sheetData>
    <row r="1" spans="1:18" ht="14.9" customHeight="1">
      <c r="A1" s="578"/>
      <c r="B1" s="578"/>
      <c r="C1" s="578"/>
      <c r="D1" s="578"/>
      <c r="E1" s="578"/>
      <c r="F1" s="578"/>
      <c r="G1" s="578"/>
      <c r="H1" s="578"/>
      <c r="I1" s="578"/>
      <c r="J1" s="578"/>
      <c r="K1" s="578"/>
      <c r="L1" s="578"/>
      <c r="M1" s="578"/>
      <c r="N1" s="578"/>
      <c r="O1" s="578"/>
      <c r="P1" s="578"/>
      <c r="Q1" s="578"/>
      <c r="R1" s="578"/>
    </row>
    <row r="2" spans="1:18" ht="14.9" customHeight="1">
      <c r="A2" s="578"/>
      <c r="B2" s="578"/>
      <c r="C2" s="578"/>
      <c r="D2" s="578"/>
      <c r="E2" s="578"/>
      <c r="F2" s="578"/>
      <c r="G2" s="578"/>
      <c r="H2" s="578"/>
      <c r="I2" s="578"/>
      <c r="J2" s="578"/>
      <c r="K2" s="578"/>
      <c r="L2" s="578"/>
      <c r="M2" s="578"/>
      <c r="N2" s="578"/>
      <c r="O2" s="578"/>
      <c r="P2" s="578"/>
      <c r="Q2" s="578"/>
      <c r="R2" s="578"/>
    </row>
    <row r="3" spans="1:18" ht="14.9" customHeight="1">
      <c r="A3" s="578"/>
      <c r="B3" s="578"/>
      <c r="C3" s="578"/>
      <c r="D3" s="578"/>
      <c r="E3" s="578"/>
      <c r="F3" s="578"/>
      <c r="G3" s="578"/>
      <c r="H3" s="578"/>
      <c r="I3" s="578"/>
      <c r="J3" s="578"/>
      <c r="K3" s="578"/>
      <c r="L3" s="578"/>
      <c r="M3" s="578"/>
      <c r="N3" s="578"/>
      <c r="O3" s="578"/>
      <c r="P3" s="578"/>
      <c r="Q3" s="578"/>
      <c r="R3" s="578"/>
    </row>
    <row r="4" spans="1:18" ht="14.9" customHeight="1">
      <c r="A4" s="578"/>
      <c r="B4" s="578"/>
      <c r="C4" s="578"/>
      <c r="D4" s="578"/>
      <c r="E4" s="578"/>
      <c r="F4" s="578"/>
      <c r="G4" s="578"/>
      <c r="H4" s="578"/>
      <c r="I4" s="578"/>
      <c r="J4" s="578"/>
      <c r="K4" s="578"/>
      <c r="L4" s="578"/>
      <c r="M4" s="578"/>
      <c r="N4" s="578"/>
      <c r="O4" s="578"/>
      <c r="P4" s="578"/>
      <c r="Q4" s="578"/>
      <c r="R4" s="578"/>
    </row>
    <row r="5" spans="1:18" ht="14.9" customHeight="1">
      <c r="A5" s="578"/>
      <c r="B5" s="578"/>
      <c r="C5" s="578"/>
      <c r="D5" s="578"/>
      <c r="E5" s="578"/>
      <c r="F5" s="578"/>
      <c r="G5" s="578"/>
      <c r="H5" s="578"/>
      <c r="I5" s="578"/>
      <c r="J5" s="578"/>
      <c r="K5" s="578"/>
      <c r="L5" s="578"/>
      <c r="M5" s="578"/>
      <c r="N5" s="578"/>
      <c r="O5" s="578"/>
      <c r="P5" s="578"/>
      <c r="Q5" s="578"/>
      <c r="R5" s="578"/>
    </row>
    <row r="6" spans="1:18" ht="21" customHeight="1">
      <c r="A6" s="578"/>
      <c r="B6" s="578"/>
      <c r="C6" s="578"/>
      <c r="D6" s="578"/>
      <c r="E6" s="578"/>
      <c r="F6" s="578"/>
      <c r="G6" s="578"/>
      <c r="H6" s="578"/>
      <c r="I6" s="578"/>
      <c r="J6" s="578"/>
      <c r="K6" s="578"/>
      <c r="L6" s="578"/>
      <c r="M6" s="578"/>
      <c r="N6" s="578"/>
      <c r="O6" s="578"/>
      <c r="P6" s="578"/>
      <c r="Q6" s="578"/>
      <c r="R6" s="578"/>
    </row>
    <row r="7" spans="1:18" ht="40.5">
      <c r="A7" s="579" t="s">
        <v>1032</v>
      </c>
      <c r="B7" s="579"/>
      <c r="C7" s="579"/>
      <c r="D7" s="579"/>
      <c r="E7" s="579"/>
      <c r="F7" s="579"/>
      <c r="G7" s="579"/>
      <c r="H7" s="579"/>
      <c r="I7" s="579"/>
      <c r="J7" s="579"/>
      <c r="K7" s="579"/>
      <c r="L7" s="579"/>
      <c r="M7" s="579"/>
      <c r="N7" s="579"/>
      <c r="O7" s="579"/>
      <c r="P7" s="579"/>
      <c r="Q7" s="579"/>
      <c r="R7" s="579"/>
    </row>
    <row r="8" spans="1:18" ht="40.5">
      <c r="A8" s="123" t="s">
        <v>2312</v>
      </c>
      <c r="B8" s="123"/>
      <c r="C8" s="123"/>
      <c r="D8" s="161"/>
      <c r="E8" s="123"/>
      <c r="F8" s="123"/>
      <c r="G8" s="123"/>
      <c r="H8" s="123"/>
      <c r="I8" s="123"/>
      <c r="J8" s="123"/>
      <c r="K8" s="122"/>
      <c r="L8" s="122"/>
      <c r="M8" s="122"/>
      <c r="N8" s="122"/>
      <c r="O8" s="122"/>
      <c r="P8" s="122"/>
      <c r="Q8" s="122"/>
      <c r="R8" s="122"/>
    </row>
    <row r="9" spans="1:18" ht="40.5">
      <c r="A9" s="123" t="s">
        <v>2313</v>
      </c>
      <c r="B9" s="123"/>
      <c r="C9" s="123"/>
      <c r="D9" s="161"/>
      <c r="E9" s="123"/>
      <c r="F9" s="123"/>
      <c r="G9" s="123"/>
      <c r="H9" s="123"/>
      <c r="I9" s="123"/>
      <c r="J9" s="123"/>
      <c r="K9" s="122"/>
      <c r="L9" s="122"/>
      <c r="M9" s="122"/>
      <c r="N9" s="122"/>
      <c r="O9" s="122"/>
      <c r="P9" s="122"/>
      <c r="Q9" s="122"/>
      <c r="R9" s="122"/>
    </row>
    <row r="10" spans="1:18" ht="40.5">
      <c r="A10" s="123" t="s">
        <v>165</v>
      </c>
      <c r="B10" s="123"/>
      <c r="C10" s="123"/>
      <c r="D10" s="161"/>
      <c r="E10" s="123"/>
      <c r="F10" s="123"/>
      <c r="G10" s="123"/>
      <c r="H10" s="123"/>
      <c r="I10" s="123"/>
      <c r="J10" s="123"/>
      <c r="K10" s="122"/>
      <c r="L10" s="122"/>
      <c r="M10" s="122"/>
      <c r="N10" s="122"/>
      <c r="O10" s="122"/>
      <c r="P10" s="122"/>
      <c r="Q10" s="122"/>
      <c r="R10" s="122"/>
    </row>
    <row r="11" spans="1:18" ht="36" customHeight="1">
      <c r="A11" s="580"/>
      <c r="B11" s="580"/>
      <c r="C11" s="580"/>
      <c r="D11" s="580"/>
      <c r="E11" s="580"/>
      <c r="F11" s="580"/>
      <c r="G11" s="580"/>
      <c r="H11" s="580"/>
      <c r="I11" s="580"/>
      <c r="J11" s="580"/>
      <c r="K11" s="580"/>
      <c r="L11" s="580"/>
      <c r="M11" s="580"/>
      <c r="N11" s="580"/>
      <c r="O11" s="580"/>
      <c r="P11" s="580"/>
      <c r="Q11" s="580"/>
      <c r="R11" s="580"/>
    </row>
    <row r="12" spans="1:18" ht="29">
      <c r="A12" s="80" t="s">
        <v>1033</v>
      </c>
      <c r="B12" s="80" t="s">
        <v>1034</v>
      </c>
      <c r="C12" s="80" t="s">
        <v>1035</v>
      </c>
      <c r="D12" s="80" t="s">
        <v>1036</v>
      </c>
      <c r="E12" s="80" t="s">
        <v>314</v>
      </c>
      <c r="F12" s="80" t="s">
        <v>1037</v>
      </c>
      <c r="G12" s="80" t="s">
        <v>7</v>
      </c>
      <c r="H12" s="80" t="s">
        <v>1038</v>
      </c>
      <c r="I12" s="80" t="s">
        <v>1039</v>
      </c>
      <c r="J12" s="80" t="s">
        <v>1040</v>
      </c>
      <c r="K12" s="80" t="s">
        <v>1041</v>
      </c>
      <c r="L12" s="80" t="s">
        <v>1042</v>
      </c>
      <c r="M12" s="80" t="s">
        <v>1043</v>
      </c>
      <c r="N12" s="80" t="s">
        <v>1044</v>
      </c>
      <c r="O12" s="80" t="s">
        <v>1045</v>
      </c>
      <c r="P12" s="80" t="s">
        <v>1046</v>
      </c>
      <c r="Q12" s="80" t="s">
        <v>1047</v>
      </c>
      <c r="R12" s="80" t="s">
        <v>1048</v>
      </c>
    </row>
    <row r="13" spans="1:18">
      <c r="A13" s="581" t="s">
        <v>1049</v>
      </c>
      <c r="B13" s="582"/>
      <c r="C13" s="582"/>
      <c r="D13" s="582"/>
      <c r="E13" s="582"/>
      <c r="F13" s="582"/>
      <c r="G13" s="582"/>
      <c r="H13" s="582"/>
      <c r="I13" s="582"/>
      <c r="J13" s="582"/>
      <c r="K13" s="582"/>
      <c r="L13" s="582"/>
      <c r="M13" s="582"/>
      <c r="N13" s="582"/>
      <c r="O13" s="582"/>
      <c r="P13" s="582"/>
      <c r="Q13" s="582"/>
      <c r="R13" s="582"/>
    </row>
    <row r="14" spans="1:18">
      <c r="A14" s="85" t="s">
        <v>916</v>
      </c>
      <c r="B14" s="81" t="s">
        <v>1050</v>
      </c>
      <c r="C14" s="81" t="s">
        <v>1051</v>
      </c>
      <c r="D14" s="49" t="s">
        <v>171</v>
      </c>
      <c r="E14" s="49" t="s">
        <v>171</v>
      </c>
      <c r="F14" s="82" t="s">
        <v>1052</v>
      </c>
      <c r="G14" s="82" t="s">
        <v>1053</v>
      </c>
      <c r="H14" s="82" t="s">
        <v>1053</v>
      </c>
      <c r="I14" s="82" t="s">
        <v>1053</v>
      </c>
      <c r="J14" s="82" t="s">
        <v>1053</v>
      </c>
      <c r="K14" s="82">
        <v>12</v>
      </c>
      <c r="L14" s="82" t="s">
        <v>1054</v>
      </c>
      <c r="M14" s="82" t="s">
        <v>1055</v>
      </c>
      <c r="N14" s="82" t="s">
        <v>1056</v>
      </c>
      <c r="O14" s="83" t="s">
        <v>1057</v>
      </c>
      <c r="P14" s="82" t="s">
        <v>1058</v>
      </c>
      <c r="Q14" s="84">
        <v>499</v>
      </c>
      <c r="R14" s="84">
        <v>399</v>
      </c>
    </row>
    <row r="15" spans="1:18">
      <c r="A15" s="583" t="s">
        <v>1059</v>
      </c>
      <c r="B15" s="584"/>
      <c r="C15" s="584"/>
      <c r="D15" s="584"/>
      <c r="E15" s="584"/>
      <c r="F15" s="584"/>
      <c r="G15" s="584"/>
      <c r="H15" s="584"/>
      <c r="I15" s="584"/>
      <c r="J15" s="584"/>
      <c r="K15" s="584"/>
      <c r="L15" s="584"/>
      <c r="M15" s="584"/>
      <c r="N15" s="584"/>
      <c r="O15" s="584"/>
      <c r="P15" s="584"/>
      <c r="Q15" s="584"/>
      <c r="R15" s="584"/>
    </row>
    <row r="16" spans="1:18">
      <c r="A16" s="117" t="s">
        <v>1060</v>
      </c>
      <c r="B16" s="85" t="s">
        <v>1061</v>
      </c>
      <c r="C16" s="81" t="s">
        <v>1062</v>
      </c>
      <c r="D16" s="49" t="s">
        <v>171</v>
      </c>
      <c r="E16" s="49" t="s">
        <v>171</v>
      </c>
      <c r="F16" s="82" t="s">
        <v>1052</v>
      </c>
      <c r="G16" s="86" t="s">
        <v>1053</v>
      </c>
      <c r="H16" s="86" t="s">
        <v>1053</v>
      </c>
      <c r="I16" s="82" t="s">
        <v>1052</v>
      </c>
      <c r="J16" s="82" t="s">
        <v>1053</v>
      </c>
      <c r="K16" s="86">
        <v>12</v>
      </c>
      <c r="L16" s="82" t="s">
        <v>1054</v>
      </c>
      <c r="M16" s="82" t="s">
        <v>1055</v>
      </c>
      <c r="N16" s="82" t="s">
        <v>1056</v>
      </c>
      <c r="O16" s="83" t="s">
        <v>1057</v>
      </c>
      <c r="P16" s="82" t="s">
        <v>1058</v>
      </c>
      <c r="Q16" s="84">
        <v>599</v>
      </c>
      <c r="R16" s="84">
        <v>519</v>
      </c>
    </row>
    <row r="17" spans="1:18">
      <c r="A17" s="85" t="s">
        <v>920</v>
      </c>
      <c r="B17" s="85" t="s">
        <v>1063</v>
      </c>
      <c r="C17" s="81" t="s">
        <v>1064</v>
      </c>
      <c r="D17" s="49" t="s">
        <v>171</v>
      </c>
      <c r="E17" s="49" t="s">
        <v>171</v>
      </c>
      <c r="F17" s="82" t="s">
        <v>1052</v>
      </c>
      <c r="G17" s="82" t="s">
        <v>1065</v>
      </c>
      <c r="H17" s="82" t="s">
        <v>1052</v>
      </c>
      <c r="I17" s="82" t="s">
        <v>1052</v>
      </c>
      <c r="J17" s="82" t="s">
        <v>1053</v>
      </c>
      <c r="K17" s="82">
        <v>12</v>
      </c>
      <c r="L17" s="82" t="s">
        <v>1054</v>
      </c>
      <c r="M17" s="82" t="s">
        <v>1055</v>
      </c>
      <c r="N17" s="82" t="s">
        <v>1056</v>
      </c>
      <c r="O17" s="83" t="s">
        <v>1057</v>
      </c>
      <c r="P17" s="82" t="s">
        <v>1058</v>
      </c>
      <c r="Q17" s="84">
        <v>669</v>
      </c>
      <c r="R17" s="84">
        <v>569</v>
      </c>
    </row>
    <row r="18" spans="1:18">
      <c r="A18" s="85" t="s">
        <v>922</v>
      </c>
      <c r="B18" s="85" t="s">
        <v>1066</v>
      </c>
      <c r="C18" s="81" t="s">
        <v>1067</v>
      </c>
      <c r="D18" s="49" t="s">
        <v>171</v>
      </c>
      <c r="E18" s="49" t="s">
        <v>171</v>
      </c>
      <c r="F18" s="82" t="s">
        <v>1052</v>
      </c>
      <c r="G18" s="82" t="s">
        <v>1065</v>
      </c>
      <c r="H18" s="82" t="s">
        <v>1052</v>
      </c>
      <c r="I18" s="82" t="s">
        <v>1052</v>
      </c>
      <c r="J18" s="82" t="s">
        <v>1052</v>
      </c>
      <c r="K18" s="82">
        <v>12</v>
      </c>
      <c r="L18" s="82" t="s">
        <v>1054</v>
      </c>
      <c r="M18" s="82" t="s">
        <v>1055</v>
      </c>
      <c r="N18" s="82" t="s">
        <v>1056</v>
      </c>
      <c r="O18" s="83" t="s">
        <v>1057</v>
      </c>
      <c r="P18" s="82" t="s">
        <v>1058</v>
      </c>
      <c r="Q18" s="84">
        <v>899</v>
      </c>
      <c r="R18" s="84">
        <v>749</v>
      </c>
    </row>
    <row r="19" spans="1:18">
      <c r="A19" s="81" t="s">
        <v>1068</v>
      </c>
      <c r="B19" s="81" t="s">
        <v>1069</v>
      </c>
      <c r="C19" s="81" t="s">
        <v>1070</v>
      </c>
      <c r="D19" s="49"/>
      <c r="E19" s="49"/>
      <c r="F19" s="82" t="s">
        <v>1071</v>
      </c>
      <c r="G19" s="86" t="s">
        <v>1053</v>
      </c>
      <c r="H19" s="86" t="s">
        <v>1053</v>
      </c>
      <c r="I19" s="82" t="s">
        <v>1052</v>
      </c>
      <c r="J19" s="82" t="s">
        <v>1053</v>
      </c>
      <c r="K19" s="86">
        <v>12</v>
      </c>
      <c r="L19" s="82" t="s">
        <v>1054</v>
      </c>
      <c r="M19" s="82" t="s">
        <v>1055</v>
      </c>
      <c r="N19" s="82" t="s">
        <v>1056</v>
      </c>
      <c r="O19" s="83" t="s">
        <v>1057</v>
      </c>
      <c r="P19" s="82" t="s">
        <v>1058</v>
      </c>
      <c r="Q19" s="84">
        <v>639</v>
      </c>
      <c r="R19" s="84">
        <v>569</v>
      </c>
    </row>
    <row r="20" spans="1:18">
      <c r="A20" s="81" t="s">
        <v>1072</v>
      </c>
      <c r="B20" s="81" t="s">
        <v>1073</v>
      </c>
      <c r="C20" s="81" t="s">
        <v>1074</v>
      </c>
      <c r="D20" s="49"/>
      <c r="E20" s="49"/>
      <c r="F20" s="82" t="s">
        <v>1071</v>
      </c>
      <c r="G20" s="82" t="s">
        <v>1065</v>
      </c>
      <c r="H20" s="82" t="s">
        <v>1052</v>
      </c>
      <c r="I20" s="82" t="s">
        <v>1052</v>
      </c>
      <c r="J20" s="82" t="s">
        <v>1053</v>
      </c>
      <c r="K20" s="82">
        <v>12</v>
      </c>
      <c r="L20" s="82" t="s">
        <v>1054</v>
      </c>
      <c r="M20" s="82" t="s">
        <v>1055</v>
      </c>
      <c r="N20" s="82" t="s">
        <v>1056</v>
      </c>
      <c r="O20" s="83" t="s">
        <v>1057</v>
      </c>
      <c r="P20" s="82" t="s">
        <v>1058</v>
      </c>
      <c r="Q20" s="84">
        <v>399</v>
      </c>
      <c r="R20" s="84">
        <v>609</v>
      </c>
    </row>
    <row r="21" spans="1:18">
      <c r="A21" s="81" t="s">
        <v>1075</v>
      </c>
      <c r="B21" s="81" t="s">
        <v>1076</v>
      </c>
      <c r="C21" s="81" t="s">
        <v>1077</v>
      </c>
      <c r="D21" s="49"/>
      <c r="E21" s="49"/>
      <c r="F21" s="82" t="s">
        <v>1071</v>
      </c>
      <c r="G21" s="82" t="s">
        <v>1065</v>
      </c>
      <c r="H21" s="82" t="s">
        <v>1052</v>
      </c>
      <c r="I21" s="82" t="s">
        <v>1052</v>
      </c>
      <c r="J21" s="82" t="s">
        <v>1052</v>
      </c>
      <c r="K21" s="82">
        <v>12</v>
      </c>
      <c r="L21" s="82" t="s">
        <v>1054</v>
      </c>
      <c r="M21" s="82" t="s">
        <v>1055</v>
      </c>
      <c r="N21" s="82" t="s">
        <v>1056</v>
      </c>
      <c r="O21" s="83" t="s">
        <v>1057</v>
      </c>
      <c r="P21" s="82" t="s">
        <v>1058</v>
      </c>
      <c r="Q21" s="84">
        <v>899</v>
      </c>
      <c r="R21" s="84">
        <v>789</v>
      </c>
    </row>
    <row r="22" spans="1:18">
      <c r="A22" s="585" t="s">
        <v>1078</v>
      </c>
      <c r="B22" s="586"/>
      <c r="C22" s="586"/>
      <c r="D22" s="586"/>
      <c r="E22" s="586"/>
      <c r="F22" s="586"/>
      <c r="G22" s="586"/>
      <c r="H22" s="586"/>
      <c r="I22" s="586"/>
      <c r="J22" s="586"/>
      <c r="K22" s="586"/>
      <c r="L22" s="586"/>
      <c r="M22" s="586"/>
      <c r="N22" s="586"/>
      <c r="O22" s="586"/>
      <c r="P22" s="586"/>
      <c r="Q22" s="586"/>
      <c r="R22" s="586"/>
    </row>
    <row r="23" spans="1:18">
      <c r="A23" s="576" t="s">
        <v>1079</v>
      </c>
      <c r="B23" s="577"/>
      <c r="C23" s="81" t="s">
        <v>1080</v>
      </c>
      <c r="D23" s="49" t="s">
        <v>171</v>
      </c>
      <c r="E23" s="49" t="s">
        <v>171</v>
      </c>
      <c r="F23" s="49"/>
      <c r="G23" s="81" t="s">
        <v>1081</v>
      </c>
      <c r="H23" s="81" t="s">
        <v>1081</v>
      </c>
      <c r="I23" s="81" t="s">
        <v>1081</v>
      </c>
      <c r="J23" s="81" t="s">
        <v>1081</v>
      </c>
      <c r="K23" s="81">
        <v>12</v>
      </c>
      <c r="L23" s="82" t="s">
        <v>1082</v>
      </c>
      <c r="M23" s="82" t="s">
        <v>1055</v>
      </c>
      <c r="N23" s="82" t="s">
        <v>1056</v>
      </c>
      <c r="O23" s="81" t="s">
        <v>1081</v>
      </c>
      <c r="P23" s="81" t="s">
        <v>1081</v>
      </c>
      <c r="Q23" s="84">
        <v>309</v>
      </c>
      <c r="R23" s="84">
        <v>259</v>
      </c>
    </row>
    <row r="24" spans="1:18">
      <c r="A24" s="576" t="s">
        <v>1083</v>
      </c>
      <c r="B24" s="577"/>
      <c r="C24" s="81" t="s">
        <v>1084</v>
      </c>
      <c r="D24" s="49"/>
      <c r="E24" s="49"/>
      <c r="F24" s="49"/>
      <c r="G24" s="81"/>
      <c r="H24" s="81"/>
      <c r="I24" s="81"/>
      <c r="J24" s="81"/>
      <c r="K24" s="81"/>
      <c r="L24" s="82"/>
      <c r="M24" s="82"/>
      <c r="N24" s="82"/>
      <c r="O24" s="81"/>
      <c r="P24" s="81"/>
      <c r="Q24" s="84">
        <v>359</v>
      </c>
      <c r="R24" s="84">
        <v>289</v>
      </c>
    </row>
    <row r="25" spans="1:18">
      <c r="A25" s="299" t="s">
        <v>526</v>
      </c>
      <c r="B25" s="300"/>
      <c r="C25" s="300"/>
      <c r="D25" s="300"/>
      <c r="E25" s="300"/>
      <c r="F25" s="300"/>
      <c r="G25" s="300"/>
      <c r="H25" s="300"/>
      <c r="I25" s="300"/>
      <c r="J25" s="300"/>
      <c r="K25" s="300"/>
      <c r="L25" s="300"/>
      <c r="M25" s="300"/>
      <c r="N25" s="300"/>
      <c r="O25" s="300"/>
      <c r="P25" s="300"/>
      <c r="Q25" s="300"/>
      <c r="R25" s="303"/>
    </row>
    <row r="26" spans="1:18">
      <c r="A26" s="576" t="s">
        <v>1085</v>
      </c>
      <c r="B26" s="577"/>
      <c r="C26" s="81" t="s">
        <v>1086</v>
      </c>
      <c r="D26" s="49" t="s">
        <v>171</v>
      </c>
      <c r="E26" s="49"/>
      <c r="F26" s="49"/>
      <c r="G26" s="81"/>
      <c r="H26" s="81"/>
      <c r="I26" s="81"/>
      <c r="J26" s="81"/>
      <c r="K26" s="81"/>
      <c r="L26" s="81"/>
      <c r="M26" s="81"/>
      <c r="N26" s="81"/>
      <c r="O26" s="81"/>
      <c r="P26" s="81"/>
      <c r="Q26" s="84">
        <v>12</v>
      </c>
      <c r="R26" s="84">
        <v>11</v>
      </c>
    </row>
    <row r="27" spans="1:18">
      <c r="A27" s="576" t="s">
        <v>1087</v>
      </c>
      <c r="B27" s="577"/>
      <c r="C27" s="81" t="s">
        <v>1088</v>
      </c>
      <c r="D27" s="81" t="s">
        <v>1081</v>
      </c>
      <c r="E27" s="81"/>
      <c r="F27" s="81"/>
      <c r="G27" s="81"/>
      <c r="H27" s="81"/>
      <c r="I27" s="81"/>
      <c r="J27" s="81"/>
      <c r="K27" s="81"/>
      <c r="L27" s="81"/>
      <c r="M27" s="81"/>
      <c r="N27" s="81"/>
      <c r="O27" s="81"/>
      <c r="P27" s="81"/>
      <c r="Q27" s="84">
        <v>12</v>
      </c>
      <c r="R27" s="84">
        <v>11</v>
      </c>
    </row>
    <row r="28" spans="1:18">
      <c r="A28" s="576" t="s">
        <v>924</v>
      </c>
      <c r="B28" s="577"/>
      <c r="C28" s="81" t="s">
        <v>1089</v>
      </c>
      <c r="D28" s="81" t="s">
        <v>1081</v>
      </c>
      <c r="E28" s="81"/>
      <c r="F28" s="81"/>
      <c r="G28" s="81"/>
      <c r="H28" s="81"/>
      <c r="I28" s="81"/>
      <c r="J28" s="81"/>
      <c r="K28" s="81"/>
      <c r="L28" s="81"/>
      <c r="M28" s="81"/>
      <c r="N28" s="81"/>
      <c r="O28" s="81"/>
      <c r="P28" s="81"/>
      <c r="Q28" s="84">
        <v>15</v>
      </c>
      <c r="R28" s="84">
        <v>14</v>
      </c>
    </row>
    <row r="29" spans="1:18">
      <c r="A29" s="576" t="s">
        <v>1090</v>
      </c>
      <c r="B29" s="577"/>
      <c r="C29" s="81" t="s">
        <v>1091</v>
      </c>
      <c r="D29" s="49" t="s">
        <v>171</v>
      </c>
      <c r="E29" s="49"/>
      <c r="F29" s="49"/>
      <c r="G29" s="81"/>
      <c r="H29" s="81"/>
      <c r="I29" s="81"/>
      <c r="J29" s="81"/>
      <c r="K29" s="81"/>
      <c r="L29" s="81"/>
      <c r="M29" s="81"/>
      <c r="N29" s="81"/>
      <c r="O29" s="81"/>
      <c r="P29" s="81"/>
      <c r="Q29" s="84">
        <v>95</v>
      </c>
      <c r="R29" s="84">
        <v>85</v>
      </c>
    </row>
    <row r="30" spans="1:18">
      <c r="A30" s="576" t="s">
        <v>1092</v>
      </c>
      <c r="B30" s="577"/>
      <c r="C30" s="81" t="s">
        <v>1093</v>
      </c>
      <c r="D30" s="81" t="s">
        <v>171</v>
      </c>
      <c r="E30" s="81"/>
      <c r="F30" s="81"/>
      <c r="G30" s="81"/>
      <c r="H30" s="81"/>
      <c r="I30" s="81"/>
      <c r="J30" s="81"/>
      <c r="K30" s="81"/>
      <c r="L30" s="81"/>
      <c r="M30" s="81"/>
      <c r="N30" s="81"/>
      <c r="O30" s="81"/>
      <c r="P30" s="81"/>
      <c r="Q30" s="84">
        <v>95</v>
      </c>
      <c r="R30" s="84">
        <v>85</v>
      </c>
    </row>
    <row r="31" spans="1:18">
      <c r="A31" s="576" t="s">
        <v>1094</v>
      </c>
      <c r="B31" s="577"/>
      <c r="C31" s="81" t="s">
        <v>1095</v>
      </c>
      <c r="D31" s="81" t="s">
        <v>171</v>
      </c>
      <c r="E31" s="81"/>
      <c r="F31" s="81"/>
      <c r="G31" s="81"/>
      <c r="H31" s="81"/>
      <c r="I31" s="81"/>
      <c r="J31" s="81"/>
      <c r="K31" s="81"/>
      <c r="L31" s="81"/>
      <c r="M31" s="81"/>
      <c r="N31" s="81"/>
      <c r="O31" s="81"/>
      <c r="P31" s="81"/>
      <c r="Q31" s="84">
        <v>35</v>
      </c>
      <c r="R31" s="84">
        <v>24</v>
      </c>
    </row>
    <row r="32" spans="1:18">
      <c r="A32" s="576" t="s">
        <v>1096</v>
      </c>
      <c r="B32" s="577"/>
      <c r="C32" s="81" t="s">
        <v>1097</v>
      </c>
      <c r="D32" s="81" t="s">
        <v>171</v>
      </c>
      <c r="E32" s="81" t="s">
        <v>171</v>
      </c>
      <c r="F32" s="81"/>
      <c r="G32" s="81"/>
      <c r="H32" s="81"/>
      <c r="I32" s="81"/>
      <c r="J32" s="81"/>
      <c r="K32" s="81"/>
      <c r="L32" s="81"/>
      <c r="M32" s="81"/>
      <c r="N32" s="81"/>
      <c r="O32" s="81"/>
      <c r="P32" s="81"/>
      <c r="Q32" s="84">
        <v>39</v>
      </c>
      <c r="R32" s="84">
        <v>33</v>
      </c>
    </row>
    <row r="33" spans="1:18">
      <c r="A33" s="576" t="s">
        <v>1098</v>
      </c>
      <c r="B33" s="577"/>
      <c r="C33" s="81" t="s">
        <v>1099</v>
      </c>
      <c r="D33" s="81" t="s">
        <v>171</v>
      </c>
      <c r="E33" s="81"/>
      <c r="F33" s="81"/>
      <c r="G33" s="81"/>
      <c r="H33" s="81"/>
      <c r="I33" s="81"/>
      <c r="J33" s="81"/>
      <c r="K33" s="81"/>
      <c r="L33" s="81"/>
      <c r="M33" s="81"/>
      <c r="N33" s="81"/>
      <c r="O33" s="81"/>
      <c r="P33" s="81"/>
      <c r="Q33" s="84">
        <v>49</v>
      </c>
      <c r="R33" s="84">
        <v>40</v>
      </c>
    </row>
    <row r="34" spans="1:18">
      <c r="A34" s="589" t="s">
        <v>1100</v>
      </c>
      <c r="B34" s="590"/>
      <c r="C34" s="590"/>
      <c r="D34" s="590"/>
      <c r="E34" s="590"/>
      <c r="F34" s="590"/>
      <c r="G34" s="590"/>
      <c r="H34" s="590"/>
      <c r="I34" s="590"/>
      <c r="J34" s="590"/>
      <c r="K34" s="590"/>
      <c r="L34" s="590"/>
      <c r="M34" s="590"/>
      <c r="N34" s="590"/>
      <c r="O34" s="590"/>
      <c r="P34" s="590"/>
      <c r="Q34" s="590"/>
      <c r="R34" s="304"/>
    </row>
    <row r="35" spans="1:18">
      <c r="A35" s="576" t="s">
        <v>1101</v>
      </c>
      <c r="B35" s="577"/>
      <c r="C35" s="81" t="s">
        <v>1102</v>
      </c>
      <c r="D35" s="49" t="s">
        <v>171</v>
      </c>
      <c r="E35" s="81"/>
      <c r="F35" s="81"/>
      <c r="G35" s="81"/>
      <c r="H35" s="81"/>
      <c r="I35" s="81"/>
      <c r="J35" s="81"/>
      <c r="K35" s="81"/>
      <c r="L35" s="81"/>
      <c r="M35" s="81"/>
      <c r="N35" s="81"/>
      <c r="O35" s="81"/>
      <c r="P35" s="81"/>
      <c r="Q35" s="84">
        <v>44</v>
      </c>
      <c r="R35" s="84">
        <v>36</v>
      </c>
    </row>
    <row r="36" spans="1:18">
      <c r="A36" s="576" t="s">
        <v>1103</v>
      </c>
      <c r="B36" s="577"/>
      <c r="C36" s="81" t="s">
        <v>1104</v>
      </c>
      <c r="D36" s="49" t="s">
        <v>171</v>
      </c>
      <c r="E36" s="49" t="s">
        <v>171</v>
      </c>
      <c r="F36" s="49"/>
      <c r="G36" s="81"/>
      <c r="H36" s="81"/>
      <c r="I36" s="81"/>
      <c r="J36" s="81"/>
      <c r="K36" s="81"/>
      <c r="L36" s="81"/>
      <c r="M36" s="81"/>
      <c r="N36" s="81"/>
      <c r="O36" s="81"/>
      <c r="P36" s="81"/>
      <c r="Q36" s="84">
        <v>44</v>
      </c>
      <c r="R36" s="84">
        <v>36</v>
      </c>
    </row>
    <row r="37" spans="1:18">
      <c r="A37" s="576" t="s">
        <v>1105</v>
      </c>
      <c r="B37" s="577"/>
      <c r="C37" s="81" t="s">
        <v>1106</v>
      </c>
      <c r="D37" s="49" t="s">
        <v>171</v>
      </c>
      <c r="E37" s="49" t="s">
        <v>171</v>
      </c>
      <c r="F37" s="49"/>
      <c r="G37" s="81"/>
      <c r="H37" s="81"/>
      <c r="I37" s="81"/>
      <c r="J37" s="81"/>
      <c r="K37" s="81"/>
      <c r="L37" s="81"/>
      <c r="M37" s="81"/>
      <c r="N37" s="81"/>
      <c r="O37" s="81"/>
      <c r="P37" s="81"/>
      <c r="Q37" s="84"/>
      <c r="R37" s="84" t="s">
        <v>471</v>
      </c>
    </row>
    <row r="38" spans="1:18">
      <c r="A38" s="588" t="s">
        <v>1107</v>
      </c>
      <c r="B38" s="588"/>
      <c r="C38" s="58" t="s">
        <v>1108</v>
      </c>
      <c r="D38" s="49"/>
      <c r="E38" s="49"/>
      <c r="F38" s="49"/>
      <c r="G38" s="81"/>
      <c r="H38" s="81"/>
      <c r="I38" s="81"/>
      <c r="J38" s="81"/>
      <c r="K38" s="81"/>
      <c r="L38" s="81"/>
      <c r="M38" s="81"/>
      <c r="N38" s="81"/>
      <c r="O38" s="81"/>
      <c r="P38" s="81"/>
      <c r="Q38" s="84">
        <v>199</v>
      </c>
      <c r="R38" s="84">
        <v>169</v>
      </c>
    </row>
    <row r="39" spans="1:18">
      <c r="A39" s="576" t="s">
        <v>1105</v>
      </c>
      <c r="B39" s="577"/>
      <c r="C39" s="81" t="s">
        <v>1109</v>
      </c>
      <c r="D39" s="49" t="s">
        <v>171</v>
      </c>
      <c r="E39" s="49" t="s">
        <v>171</v>
      </c>
      <c r="F39" s="49"/>
      <c r="G39" s="81"/>
      <c r="H39" s="81"/>
      <c r="I39" s="81"/>
      <c r="J39" s="81"/>
      <c r="K39" s="81"/>
      <c r="L39" s="81"/>
      <c r="M39" s="81"/>
      <c r="N39" s="81"/>
      <c r="O39" s="81"/>
      <c r="P39" s="81"/>
      <c r="Q39" s="84"/>
      <c r="R39" s="84" t="s">
        <v>471</v>
      </c>
    </row>
    <row r="40" spans="1:18">
      <c r="A40" s="588" t="s">
        <v>1110</v>
      </c>
      <c r="B40" s="588"/>
      <c r="C40" s="58" t="s">
        <v>1111</v>
      </c>
      <c r="D40" s="49"/>
      <c r="E40" s="49"/>
      <c r="F40" s="49"/>
      <c r="G40" s="81"/>
      <c r="H40" s="81"/>
      <c r="I40" s="81"/>
      <c r="J40" s="81"/>
      <c r="K40" s="81"/>
      <c r="L40" s="81"/>
      <c r="M40" s="81"/>
      <c r="N40" s="81"/>
      <c r="O40" s="81"/>
      <c r="P40" s="81"/>
      <c r="Q40" s="84">
        <v>399</v>
      </c>
      <c r="R40" s="84">
        <v>329</v>
      </c>
    </row>
    <row r="41" spans="1:18">
      <c r="A41" s="587" t="s">
        <v>1112</v>
      </c>
      <c r="B41" s="588"/>
      <c r="C41" s="59" t="s">
        <v>1113</v>
      </c>
      <c r="D41" s="49"/>
      <c r="E41" s="49"/>
      <c r="F41" s="49"/>
      <c r="G41" s="81"/>
      <c r="H41" s="81"/>
      <c r="I41" s="81"/>
      <c r="J41" s="81"/>
      <c r="K41" s="81"/>
      <c r="L41" s="81"/>
      <c r="M41" s="81"/>
      <c r="N41" s="81"/>
      <c r="O41" s="81"/>
      <c r="P41" s="81"/>
      <c r="Q41" s="84">
        <v>99</v>
      </c>
      <c r="R41" s="84">
        <v>69</v>
      </c>
    </row>
    <row r="42" spans="1:18" ht="29">
      <c r="A42" s="588" t="s">
        <v>1114</v>
      </c>
      <c r="B42" s="588"/>
      <c r="C42" s="59" t="s">
        <v>1115</v>
      </c>
      <c r="D42" s="49"/>
      <c r="E42" s="49"/>
      <c r="F42" s="49"/>
      <c r="G42" s="81"/>
      <c r="H42" s="81"/>
      <c r="I42" s="81"/>
      <c r="J42" s="81"/>
      <c r="K42" s="81"/>
      <c r="L42" s="81"/>
      <c r="M42" s="81"/>
      <c r="N42" s="81"/>
      <c r="O42" s="81"/>
      <c r="P42" s="81"/>
      <c r="Q42" s="84">
        <v>189</v>
      </c>
      <c r="R42" s="84">
        <v>139</v>
      </c>
    </row>
    <row r="43" spans="1:18" ht="29">
      <c r="A43" s="588" t="s">
        <v>1116</v>
      </c>
      <c r="B43" s="588"/>
      <c r="C43" s="59" t="s">
        <v>1117</v>
      </c>
      <c r="D43" s="49"/>
      <c r="E43" s="49"/>
      <c r="F43" s="49"/>
      <c r="G43" s="81"/>
      <c r="H43" s="81"/>
      <c r="I43" s="81"/>
      <c r="J43" s="81"/>
      <c r="K43" s="81"/>
      <c r="L43" s="81"/>
      <c r="M43" s="81"/>
      <c r="N43" s="81"/>
      <c r="O43" s="81"/>
      <c r="P43" s="81"/>
      <c r="Q43" s="84">
        <v>399</v>
      </c>
      <c r="R43" s="84">
        <v>407</v>
      </c>
    </row>
  </sheetData>
  <mergeCells count="26">
    <mergeCell ref="A41:B41"/>
    <mergeCell ref="A42:B42"/>
    <mergeCell ref="A39:B39"/>
    <mergeCell ref="A43:B43"/>
    <mergeCell ref="A24:B24"/>
    <mergeCell ref="A29:B29"/>
    <mergeCell ref="A30:B30"/>
    <mergeCell ref="A28:B28"/>
    <mergeCell ref="A27:B27"/>
    <mergeCell ref="A34:Q34"/>
    <mergeCell ref="A38:B38"/>
    <mergeCell ref="A40:B40"/>
    <mergeCell ref="A36:B36"/>
    <mergeCell ref="A31:B31"/>
    <mergeCell ref="A32:B32"/>
    <mergeCell ref="A33:B33"/>
    <mergeCell ref="A37:B37"/>
    <mergeCell ref="A35:B35"/>
    <mergeCell ref="A1:R6"/>
    <mergeCell ref="A7:R7"/>
    <mergeCell ref="A11:R11"/>
    <mergeCell ref="A13:R13"/>
    <mergeCell ref="A15:R15"/>
    <mergeCell ref="A22:R22"/>
    <mergeCell ref="A23:B23"/>
    <mergeCell ref="A26:B26"/>
  </mergeCells>
  <hyperlinks>
    <hyperlink ref="D23" r:id="rId1" xr:uid="{3BE10691-0CF2-4A88-AF90-79B3FFF9C073}"/>
    <hyperlink ref="E23" r:id="rId2" xr:uid="{077F20B3-A736-4903-9D4E-0AE3E7915A3D}"/>
    <hyperlink ref="D36" r:id="rId3" display="https://www.iadea.com/products/iadeacare/" xr:uid="{32703326-0567-47AE-9A21-489FA57DA033}"/>
    <hyperlink ref="D37" r:id="rId4" display="https://www.iadea.com/products/iadeacare/" xr:uid="{2F92FED5-CD35-4BAA-8B28-567162AE2F14}"/>
    <hyperlink ref="D39" r:id="rId5" display="https://www.iadea.com/products/iadeacare/" xr:uid="{0E955551-5033-4D26-8336-777D4B054A25}"/>
    <hyperlink ref="D35" r:id="rId6" display="https://www.iadea.com/products/signapps-express/" xr:uid="{126472C1-D589-45BF-A0D4-8C50833219C0}"/>
    <hyperlink ref="D26" r:id="rId7" xr:uid="{F65EF2BE-BF0E-4A6D-AB72-C7D9022F3CE6}"/>
    <hyperlink ref="D29" r:id="rId8" xr:uid="{BD43F055-8E06-4820-B2D2-218C8074E4B8}"/>
    <hyperlink ref="D30" r:id="rId9" xr:uid="{85C78CFB-E270-4FED-A326-ABDE3F2FEE69}"/>
    <hyperlink ref="E14" r:id="rId10" xr:uid="{0D0A43D5-E8BC-409D-B216-8496002F3A1B}"/>
    <hyperlink ref="D14" r:id="rId11" xr:uid="{F55447A3-3C53-44CC-9C63-1C510077E016}"/>
    <hyperlink ref="D16" r:id="rId12" xr:uid="{528F4F93-A997-497C-9C1C-CB26840DB052}"/>
    <hyperlink ref="D17" r:id="rId13" xr:uid="{BA2E4CDA-E89F-4705-B244-95C90C6948C4}"/>
    <hyperlink ref="D18" r:id="rId14" xr:uid="{59D36B50-0D4F-4507-984B-D35664D7CA9C}"/>
    <hyperlink ref="E16" r:id="rId15" xr:uid="{192AC171-DABA-40C1-8AA0-82D34E26226D}"/>
    <hyperlink ref="E17:E18" r:id="rId16" display="Link" xr:uid="{08B44034-1BD5-407C-ACF1-9265ADC7ECB1}"/>
    <hyperlink ref="D33" r:id="rId17" xr:uid="{DDFB0E76-70BF-4E26-BEA5-AEC3DC6EFFCA}"/>
    <hyperlink ref="D32" r:id="rId18" xr:uid="{708CDC8B-82F4-41A4-A2AA-DBE462CC124F}"/>
    <hyperlink ref="E32" r:id="rId19" xr:uid="{9463962C-EB6F-4B3E-93C7-0F7D667AF12C}"/>
  </hyperlinks>
  <pageMargins left="0.7" right="0.7" top="0.75" bottom="0.75" header="0.3" footer="0.3"/>
  <pageSetup paperSize="9" orientation="portrait" horizontalDpi="4294967293" r:id="rId20"/>
  <drawing r:id="rId2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612F66-3985-44DA-B70C-78EF4407ACBA}">
  <sheetPr>
    <tabColor theme="9" tint="0.59999389629810485"/>
  </sheetPr>
  <dimension ref="A1:G59"/>
  <sheetViews>
    <sheetView workbookViewId="0">
      <selection activeCell="B17" sqref="B17"/>
    </sheetView>
  </sheetViews>
  <sheetFormatPr defaultColWidth="8.54296875" defaultRowHeight="14.5"/>
  <cols>
    <col min="1" max="1" width="28.54296875" style="397" bestFit="1" customWidth="1"/>
    <col min="2" max="2" width="93.1796875" style="400" bestFit="1" customWidth="1"/>
    <col min="3" max="3" width="19.54296875" style="401" bestFit="1" customWidth="1"/>
    <col min="4" max="4" width="11.453125" style="401" customWidth="1"/>
    <col min="5" max="5" width="12.1796875" style="401" customWidth="1"/>
    <col min="6" max="6" width="14" style="401" customWidth="1"/>
    <col min="7" max="7" width="15.1796875" style="401" customWidth="1"/>
    <col min="8" max="18" width="10.81640625" style="397" bestFit="1" customWidth="1"/>
    <col min="19" max="16384" width="8.54296875" style="397"/>
  </cols>
  <sheetData>
    <row r="1" spans="1:7">
      <c r="A1" s="591"/>
      <c r="B1" s="591"/>
      <c r="C1" s="591"/>
      <c r="D1" s="591"/>
      <c r="E1" s="591"/>
      <c r="F1" s="591"/>
      <c r="G1" s="591"/>
    </row>
    <row r="2" spans="1:7">
      <c r="A2" s="591"/>
      <c r="B2" s="591"/>
      <c r="C2" s="591"/>
      <c r="D2" s="591"/>
      <c r="E2" s="591"/>
      <c r="F2" s="591"/>
      <c r="G2" s="591"/>
    </row>
    <row r="3" spans="1:7">
      <c r="A3" s="591"/>
      <c r="B3" s="591"/>
      <c r="C3" s="591"/>
      <c r="D3" s="591"/>
      <c r="E3" s="591"/>
      <c r="F3" s="591"/>
      <c r="G3" s="591"/>
    </row>
    <row r="4" spans="1:7">
      <c r="A4" s="591"/>
      <c r="B4" s="591"/>
      <c r="C4" s="591"/>
      <c r="D4" s="591"/>
      <c r="E4" s="591"/>
      <c r="F4" s="591"/>
      <c r="G4" s="591"/>
    </row>
    <row r="5" spans="1:7">
      <c r="A5" s="591"/>
      <c r="B5" s="591"/>
      <c r="C5" s="591"/>
      <c r="D5" s="591"/>
      <c r="E5" s="591"/>
      <c r="F5" s="591"/>
      <c r="G5" s="591"/>
    </row>
    <row r="6" spans="1:7" ht="40.5">
      <c r="A6" s="592" t="s">
        <v>1118</v>
      </c>
      <c r="B6" s="592"/>
      <c r="C6" s="592"/>
      <c r="D6" s="592"/>
      <c r="E6" s="592"/>
      <c r="F6" s="592"/>
      <c r="G6" s="592"/>
    </row>
    <row r="7" spans="1:7" ht="25.5">
      <c r="A7" s="123" t="s">
        <v>2312</v>
      </c>
      <c r="B7" s="123"/>
      <c r="C7" s="123"/>
      <c r="D7" s="123"/>
      <c r="E7" s="123"/>
      <c r="F7" s="123"/>
      <c r="G7" s="123"/>
    </row>
    <row r="8" spans="1:7" ht="25.5">
      <c r="A8" s="123" t="s">
        <v>2313</v>
      </c>
      <c r="B8" s="123"/>
      <c r="C8" s="123"/>
      <c r="D8" s="123"/>
      <c r="E8" s="123"/>
      <c r="F8" s="123"/>
      <c r="G8" s="123"/>
    </row>
    <row r="9" spans="1:7" ht="25.5">
      <c r="A9" s="123" t="s">
        <v>165</v>
      </c>
      <c r="B9" s="123"/>
      <c r="C9" s="123"/>
      <c r="D9" s="123"/>
      <c r="E9" s="123"/>
      <c r="F9" s="123"/>
      <c r="G9" s="123"/>
    </row>
    <row r="10" spans="1:7" s="398" customFormat="1" ht="37">
      <c r="A10" s="100" t="s">
        <v>1119</v>
      </c>
      <c r="B10" s="100" t="s">
        <v>1120</v>
      </c>
      <c r="C10" s="100" t="s">
        <v>1121</v>
      </c>
      <c r="D10" s="100" t="s">
        <v>1122</v>
      </c>
      <c r="E10" s="101" t="s">
        <v>1123</v>
      </c>
      <c r="F10" s="102" t="s">
        <v>243</v>
      </c>
      <c r="G10" s="102" t="s">
        <v>169</v>
      </c>
    </row>
    <row r="11" spans="1:7" s="398" customFormat="1" ht="18.5">
      <c r="A11" s="593" t="s">
        <v>1124</v>
      </c>
      <c r="B11" s="594"/>
      <c r="C11" s="594"/>
      <c r="D11" s="594"/>
      <c r="E11" s="594"/>
      <c r="F11" s="594"/>
      <c r="G11" s="594"/>
    </row>
    <row r="12" spans="1:7">
      <c r="A12" s="103" t="s">
        <v>1125</v>
      </c>
      <c r="B12" s="103" t="s">
        <v>1126</v>
      </c>
      <c r="C12" s="104" t="s">
        <v>171</v>
      </c>
      <c r="D12" s="402" t="s">
        <v>1053</v>
      </c>
      <c r="E12" s="402" t="s">
        <v>1127</v>
      </c>
      <c r="F12" s="105">
        <v>485</v>
      </c>
      <c r="G12" s="105">
        <v>397</v>
      </c>
    </row>
    <row r="13" spans="1:7">
      <c r="A13" s="103" t="s">
        <v>1128</v>
      </c>
      <c r="B13" s="103" t="s">
        <v>1129</v>
      </c>
      <c r="C13" s="104" t="s">
        <v>171</v>
      </c>
      <c r="D13" s="402" t="s">
        <v>1053</v>
      </c>
      <c r="E13" s="402" t="s">
        <v>1127</v>
      </c>
      <c r="F13" s="105">
        <v>508</v>
      </c>
      <c r="G13" s="105">
        <v>416</v>
      </c>
    </row>
    <row r="14" spans="1:7">
      <c r="A14" s="403" t="s">
        <v>1130</v>
      </c>
      <c r="B14" s="103" t="s">
        <v>1131</v>
      </c>
      <c r="C14" s="104" t="s">
        <v>171</v>
      </c>
      <c r="D14" s="402" t="s">
        <v>1053</v>
      </c>
      <c r="E14" s="402" t="s">
        <v>1127</v>
      </c>
      <c r="F14" s="105">
        <v>699</v>
      </c>
      <c r="G14" s="105">
        <v>599</v>
      </c>
    </row>
    <row r="15" spans="1:7">
      <c r="A15" s="103" t="s">
        <v>833</v>
      </c>
      <c r="B15" s="103" t="s">
        <v>1132</v>
      </c>
      <c r="C15" s="104" t="s">
        <v>171</v>
      </c>
      <c r="D15" s="402" t="s">
        <v>1053</v>
      </c>
      <c r="E15" s="402" t="s">
        <v>1127</v>
      </c>
      <c r="F15" s="105">
        <v>629</v>
      </c>
      <c r="G15" s="105">
        <v>509</v>
      </c>
    </row>
    <row r="16" spans="1:7">
      <c r="A16" s="103" t="s">
        <v>1133</v>
      </c>
      <c r="B16" s="103" t="s">
        <v>1134</v>
      </c>
      <c r="C16" s="104" t="s">
        <v>171</v>
      </c>
      <c r="D16" s="402" t="s">
        <v>1053</v>
      </c>
      <c r="E16" s="402" t="s">
        <v>1127</v>
      </c>
      <c r="F16" s="105">
        <v>699</v>
      </c>
      <c r="G16" s="105">
        <v>559</v>
      </c>
    </row>
    <row r="17" spans="1:7">
      <c r="A17" s="103" t="s">
        <v>1135</v>
      </c>
      <c r="B17" s="103" t="s">
        <v>1136</v>
      </c>
      <c r="C17" s="104" t="s">
        <v>171</v>
      </c>
      <c r="D17" s="402" t="s">
        <v>1053</v>
      </c>
      <c r="E17" s="402" t="s">
        <v>1127</v>
      </c>
      <c r="F17" s="105">
        <v>759</v>
      </c>
      <c r="G17" s="105">
        <v>605</v>
      </c>
    </row>
    <row r="18" spans="1:7">
      <c r="A18" s="103" t="s">
        <v>839</v>
      </c>
      <c r="B18" s="106" t="s">
        <v>1137</v>
      </c>
      <c r="C18" s="104" t="s">
        <v>171</v>
      </c>
      <c r="D18" s="402" t="s">
        <v>1053</v>
      </c>
      <c r="E18" s="402" t="s">
        <v>1127</v>
      </c>
      <c r="F18" s="105">
        <v>839</v>
      </c>
      <c r="G18" s="105">
        <v>592</v>
      </c>
    </row>
    <row r="19" spans="1:7">
      <c r="A19" s="103" t="s">
        <v>1138</v>
      </c>
      <c r="B19" s="106" t="s">
        <v>1139</v>
      </c>
      <c r="C19" s="104" t="s">
        <v>171</v>
      </c>
      <c r="D19" s="402" t="s">
        <v>1052</v>
      </c>
      <c r="E19" s="402" t="s">
        <v>1127</v>
      </c>
      <c r="F19" s="105">
        <v>1149</v>
      </c>
      <c r="G19" s="105">
        <v>909</v>
      </c>
    </row>
    <row r="20" spans="1:7">
      <c r="A20" s="103" t="s">
        <v>841</v>
      </c>
      <c r="B20" s="106" t="s">
        <v>1140</v>
      </c>
      <c r="C20" s="104" t="s">
        <v>171</v>
      </c>
      <c r="D20" s="402" t="s">
        <v>1052</v>
      </c>
      <c r="E20" s="402" t="s">
        <v>1127</v>
      </c>
      <c r="F20" s="105">
        <v>1375</v>
      </c>
      <c r="G20" s="105">
        <v>1099</v>
      </c>
    </row>
    <row r="21" spans="1:7">
      <c r="A21" s="103" t="s">
        <v>843</v>
      </c>
      <c r="B21" s="106" t="s">
        <v>1141</v>
      </c>
      <c r="C21" s="104" t="s">
        <v>171</v>
      </c>
      <c r="D21" s="402" t="s">
        <v>1052</v>
      </c>
      <c r="E21" s="402" t="s">
        <v>1127</v>
      </c>
      <c r="F21" s="105">
        <v>1999</v>
      </c>
      <c r="G21" s="105">
        <v>1599</v>
      </c>
    </row>
    <row r="22" spans="1:7">
      <c r="A22" s="216" t="s">
        <v>835</v>
      </c>
      <c r="B22" s="217" t="s">
        <v>1142</v>
      </c>
      <c r="C22" s="404" t="s">
        <v>171</v>
      </c>
      <c r="D22" s="402" t="s">
        <v>1053</v>
      </c>
      <c r="E22" s="402" t="s">
        <v>1127</v>
      </c>
      <c r="F22" s="105">
        <v>700</v>
      </c>
      <c r="G22" s="105">
        <v>600</v>
      </c>
    </row>
    <row r="23" spans="1:7">
      <c r="A23" s="216" t="s">
        <v>837</v>
      </c>
      <c r="B23" s="217" t="s">
        <v>1143</v>
      </c>
      <c r="C23" s="207" t="s">
        <v>171</v>
      </c>
      <c r="D23" s="402" t="s">
        <v>1053</v>
      </c>
      <c r="E23" s="402" t="s">
        <v>1127</v>
      </c>
      <c r="F23" s="105">
        <v>749</v>
      </c>
      <c r="G23" s="105">
        <v>635</v>
      </c>
    </row>
    <row r="24" spans="1:7" ht="18.5">
      <c r="A24" s="593" t="s">
        <v>1124</v>
      </c>
      <c r="B24" s="594"/>
      <c r="C24" s="594"/>
      <c r="D24" s="594"/>
      <c r="E24" s="594"/>
      <c r="F24" s="594"/>
      <c r="G24" s="594"/>
    </row>
    <row r="25" spans="1:7">
      <c r="A25" s="103" t="s">
        <v>1144</v>
      </c>
      <c r="B25" s="103" t="s">
        <v>1145</v>
      </c>
      <c r="C25" s="104" t="s">
        <v>171</v>
      </c>
      <c r="D25" s="402" t="s">
        <v>1052</v>
      </c>
      <c r="E25" s="107" t="s">
        <v>1146</v>
      </c>
      <c r="F25" s="105">
        <v>1589</v>
      </c>
      <c r="G25" s="105">
        <v>1399</v>
      </c>
    </row>
    <row r="26" spans="1:7">
      <c r="A26" s="103" t="s">
        <v>1147</v>
      </c>
      <c r="B26" s="103" t="s">
        <v>1148</v>
      </c>
      <c r="C26" s="104" t="s">
        <v>171</v>
      </c>
      <c r="D26" s="402" t="s">
        <v>1052</v>
      </c>
      <c r="E26" s="107" t="s">
        <v>1146</v>
      </c>
      <c r="F26" s="105">
        <v>2299</v>
      </c>
      <c r="G26" s="105">
        <v>1949</v>
      </c>
    </row>
    <row r="27" spans="1:7" ht="18.5">
      <c r="A27" s="595" t="s">
        <v>1149</v>
      </c>
      <c r="B27" s="596"/>
      <c r="C27" s="596"/>
      <c r="D27" s="596"/>
      <c r="E27" s="596"/>
      <c r="F27" s="596"/>
      <c r="G27" s="596"/>
    </row>
    <row r="28" spans="1:7" s="399" customFormat="1">
      <c r="A28" s="103" t="s">
        <v>1150</v>
      </c>
      <c r="B28" s="103" t="s">
        <v>1151</v>
      </c>
      <c r="C28" s="104" t="s">
        <v>171</v>
      </c>
      <c r="D28" s="402" t="s">
        <v>1052</v>
      </c>
      <c r="E28" s="107" t="s">
        <v>1146</v>
      </c>
      <c r="F28" s="105">
        <v>1199</v>
      </c>
      <c r="G28" s="105">
        <v>999</v>
      </c>
    </row>
    <row r="29" spans="1:7" s="399" customFormat="1">
      <c r="A29" s="103" t="s">
        <v>1152</v>
      </c>
      <c r="B29" s="103" t="s">
        <v>1153</v>
      </c>
      <c r="C29" s="104" t="s">
        <v>171</v>
      </c>
      <c r="D29" s="402" t="s">
        <v>1052</v>
      </c>
      <c r="E29" s="107" t="s">
        <v>1146</v>
      </c>
      <c r="F29" s="105">
        <v>1449</v>
      </c>
      <c r="G29" s="105">
        <v>1199</v>
      </c>
    </row>
    <row r="30" spans="1:7" s="399" customFormat="1" ht="18.5">
      <c r="A30" s="108" t="s">
        <v>1154</v>
      </c>
      <c r="B30" s="109"/>
      <c r="C30" s="110"/>
      <c r="D30" s="110"/>
      <c r="E30" s="110"/>
      <c r="F30" s="110"/>
      <c r="G30" s="110"/>
    </row>
    <row r="31" spans="1:7">
      <c r="A31" s="103" t="s">
        <v>1155</v>
      </c>
      <c r="B31" s="103" t="s">
        <v>1156</v>
      </c>
      <c r="C31" s="104" t="s">
        <v>171</v>
      </c>
      <c r="D31" s="402" t="s">
        <v>1052</v>
      </c>
      <c r="E31" s="107" t="s">
        <v>1146</v>
      </c>
      <c r="F31" s="105">
        <v>259</v>
      </c>
      <c r="G31" s="105">
        <v>209</v>
      </c>
    </row>
    <row r="32" spans="1:7">
      <c r="A32" s="103" t="s">
        <v>1157</v>
      </c>
      <c r="B32" s="103" t="s">
        <v>1158</v>
      </c>
      <c r="C32" s="104" t="s">
        <v>171</v>
      </c>
      <c r="D32" s="402" t="s">
        <v>1052</v>
      </c>
      <c r="E32" s="107" t="s">
        <v>1146</v>
      </c>
      <c r="F32" s="105">
        <v>409</v>
      </c>
      <c r="G32" s="105">
        <v>299</v>
      </c>
    </row>
    <row r="33" spans="1:7">
      <c r="A33" s="103" t="s">
        <v>1159</v>
      </c>
      <c r="B33" s="103" t="s">
        <v>1160</v>
      </c>
      <c r="C33" s="104" t="s">
        <v>171</v>
      </c>
      <c r="D33" s="402" t="s">
        <v>1052</v>
      </c>
      <c r="E33" s="107" t="s">
        <v>1146</v>
      </c>
      <c r="F33" s="105">
        <v>439</v>
      </c>
      <c r="G33" s="105">
        <v>329</v>
      </c>
    </row>
    <row r="34" spans="1:7">
      <c r="A34" s="103" t="s">
        <v>1161</v>
      </c>
      <c r="B34" s="103" t="s">
        <v>1162</v>
      </c>
      <c r="C34" s="104" t="s">
        <v>171</v>
      </c>
      <c r="D34" s="402" t="s">
        <v>1052</v>
      </c>
      <c r="E34" s="107" t="s">
        <v>1146</v>
      </c>
      <c r="F34" s="105">
        <v>529</v>
      </c>
      <c r="G34" s="105">
        <v>409</v>
      </c>
    </row>
    <row r="35" spans="1:7">
      <c r="A35" s="103" t="s">
        <v>1163</v>
      </c>
      <c r="B35" s="103" t="s">
        <v>1164</v>
      </c>
      <c r="C35" s="104" t="s">
        <v>171</v>
      </c>
      <c r="D35" s="402" t="s">
        <v>1052</v>
      </c>
      <c r="E35" s="107" t="s">
        <v>1146</v>
      </c>
      <c r="F35" s="105">
        <v>539</v>
      </c>
      <c r="G35" s="105">
        <v>429</v>
      </c>
    </row>
    <row r="36" spans="1:7" ht="18.5">
      <c r="A36" s="108" t="s">
        <v>1165</v>
      </c>
      <c r="B36" s="109"/>
      <c r="C36" s="110"/>
      <c r="D36" s="110"/>
      <c r="E36" s="110"/>
      <c r="F36" s="110"/>
      <c r="G36" s="110"/>
    </row>
    <row r="37" spans="1:7">
      <c r="A37" s="103" t="s">
        <v>1166</v>
      </c>
      <c r="B37" s="103" t="s">
        <v>1167</v>
      </c>
      <c r="C37" s="104" t="s">
        <v>171</v>
      </c>
      <c r="D37" s="402" t="s">
        <v>1052</v>
      </c>
      <c r="E37" s="107" t="s">
        <v>1127</v>
      </c>
      <c r="F37" s="105">
        <v>499</v>
      </c>
      <c r="G37" s="105">
        <v>389</v>
      </c>
    </row>
    <row r="38" spans="1:7">
      <c r="A38" s="103" t="s">
        <v>1168</v>
      </c>
      <c r="B38" s="103" t="s">
        <v>1169</v>
      </c>
      <c r="C38" s="104" t="s">
        <v>171</v>
      </c>
      <c r="D38" s="402" t="s">
        <v>1052</v>
      </c>
      <c r="E38" s="107" t="s">
        <v>1127</v>
      </c>
      <c r="F38" s="105">
        <v>599</v>
      </c>
      <c r="G38" s="105">
        <v>489</v>
      </c>
    </row>
    <row r="39" spans="1:7" ht="18.5">
      <c r="A39" s="108" t="s">
        <v>1170</v>
      </c>
      <c r="B39" s="109"/>
      <c r="C39" s="110"/>
      <c r="D39" s="110"/>
      <c r="E39" s="110"/>
      <c r="F39" s="110"/>
      <c r="G39" s="110"/>
    </row>
    <row r="40" spans="1:7">
      <c r="A40" s="103" t="s">
        <v>1171</v>
      </c>
      <c r="B40" s="103" t="s">
        <v>1172</v>
      </c>
      <c r="C40" s="104" t="s">
        <v>171</v>
      </c>
      <c r="D40" s="402" t="s">
        <v>1052</v>
      </c>
      <c r="E40" s="107" t="s">
        <v>1127</v>
      </c>
      <c r="F40" s="105">
        <v>397</v>
      </c>
      <c r="G40" s="105">
        <v>325</v>
      </c>
    </row>
    <row r="41" spans="1:7">
      <c r="A41" s="103" t="s">
        <v>1173</v>
      </c>
      <c r="B41" s="103" t="s">
        <v>1174</v>
      </c>
      <c r="C41" s="104" t="s">
        <v>171</v>
      </c>
      <c r="D41" s="402" t="s">
        <v>1053</v>
      </c>
      <c r="E41" s="107" t="s">
        <v>1127</v>
      </c>
      <c r="F41" s="105">
        <v>415</v>
      </c>
      <c r="G41" s="105">
        <v>340</v>
      </c>
    </row>
    <row r="42" spans="1:7" ht="18.5">
      <c r="A42" s="108" t="s">
        <v>526</v>
      </c>
      <c r="B42" s="109"/>
      <c r="C42" s="110"/>
      <c r="D42" s="110"/>
      <c r="E42" s="110"/>
      <c r="F42" s="110"/>
      <c r="G42" s="110"/>
    </row>
    <row r="43" spans="1:7">
      <c r="A43" s="103" t="s">
        <v>850</v>
      </c>
      <c r="B43" s="103" t="s">
        <v>851</v>
      </c>
      <c r="C43" s="104" t="s">
        <v>171</v>
      </c>
      <c r="D43" s="111" t="s">
        <v>1053</v>
      </c>
      <c r="E43" s="111" t="s">
        <v>1127</v>
      </c>
      <c r="F43" s="105">
        <v>49</v>
      </c>
      <c r="G43" s="105">
        <v>43</v>
      </c>
    </row>
    <row r="44" spans="1:7">
      <c r="A44" s="103" t="s">
        <v>1175</v>
      </c>
      <c r="B44" s="103" t="s">
        <v>1176</v>
      </c>
      <c r="C44" s="104" t="s">
        <v>171</v>
      </c>
      <c r="D44" s="111" t="s">
        <v>1053</v>
      </c>
      <c r="E44" s="111" t="s">
        <v>1127</v>
      </c>
      <c r="F44" s="105">
        <v>79</v>
      </c>
      <c r="G44" s="105">
        <v>59</v>
      </c>
    </row>
    <row r="45" spans="1:7">
      <c r="A45" s="103" t="s">
        <v>852</v>
      </c>
      <c r="B45" s="103" t="s">
        <v>1177</v>
      </c>
      <c r="C45" s="104" t="s">
        <v>171</v>
      </c>
      <c r="D45" s="111" t="s">
        <v>1053</v>
      </c>
      <c r="E45" s="111" t="s">
        <v>1127</v>
      </c>
      <c r="F45" s="105">
        <v>89</v>
      </c>
      <c r="G45" s="105">
        <v>65</v>
      </c>
    </row>
    <row r="46" spans="1:7">
      <c r="A46" s="103" t="s">
        <v>854</v>
      </c>
      <c r="B46" s="103" t="s">
        <v>1178</v>
      </c>
      <c r="C46" s="104" t="s">
        <v>171</v>
      </c>
      <c r="D46" s="111" t="s">
        <v>1053</v>
      </c>
      <c r="E46" s="111" t="s">
        <v>1127</v>
      </c>
      <c r="F46" s="105">
        <v>54</v>
      </c>
      <c r="G46" s="105">
        <v>44</v>
      </c>
    </row>
    <row r="47" spans="1:7">
      <c r="A47" s="103" t="s">
        <v>1179</v>
      </c>
      <c r="B47" s="103" t="s">
        <v>1180</v>
      </c>
      <c r="C47" s="104" t="s">
        <v>171</v>
      </c>
      <c r="D47" s="111" t="s">
        <v>1053</v>
      </c>
      <c r="E47" s="111" t="s">
        <v>1127</v>
      </c>
      <c r="F47" s="105">
        <v>45</v>
      </c>
      <c r="G47" s="105">
        <v>36</v>
      </c>
    </row>
    <row r="48" spans="1:7">
      <c r="A48" s="103" t="s">
        <v>1181</v>
      </c>
      <c r="B48" s="103" t="s">
        <v>1182</v>
      </c>
      <c r="C48" s="104" t="s">
        <v>171</v>
      </c>
      <c r="D48" s="111" t="s">
        <v>1053</v>
      </c>
      <c r="E48" s="111" t="s">
        <v>1127</v>
      </c>
      <c r="F48" s="105">
        <v>50</v>
      </c>
      <c r="G48" s="105">
        <v>40</v>
      </c>
    </row>
    <row r="49" spans="1:7">
      <c r="A49" s="103" t="s">
        <v>1183</v>
      </c>
      <c r="B49" s="103" t="s">
        <v>1184</v>
      </c>
      <c r="C49" s="104" t="s">
        <v>171</v>
      </c>
      <c r="D49" s="111" t="s">
        <v>1053</v>
      </c>
      <c r="E49" s="111" t="s">
        <v>1127</v>
      </c>
      <c r="F49" s="105">
        <v>43</v>
      </c>
      <c r="G49" s="105">
        <v>35</v>
      </c>
    </row>
    <row r="50" spans="1:7">
      <c r="A50" s="103" t="s">
        <v>1185</v>
      </c>
      <c r="B50" s="103" t="s">
        <v>1186</v>
      </c>
      <c r="C50" s="104" t="s">
        <v>171</v>
      </c>
      <c r="D50" s="111" t="s">
        <v>1053</v>
      </c>
      <c r="E50" s="111" t="s">
        <v>1127</v>
      </c>
      <c r="F50" s="105">
        <v>46</v>
      </c>
      <c r="G50" s="105">
        <v>37</v>
      </c>
    </row>
    <row r="51" spans="1:7">
      <c r="A51" s="103" t="s">
        <v>858</v>
      </c>
      <c r="B51" s="103" t="s">
        <v>1187</v>
      </c>
      <c r="C51" s="104" t="s">
        <v>171</v>
      </c>
      <c r="D51" s="111" t="s">
        <v>1053</v>
      </c>
      <c r="E51" s="111" t="s">
        <v>1127</v>
      </c>
      <c r="F51" s="105">
        <v>150</v>
      </c>
      <c r="G51" s="105">
        <v>110</v>
      </c>
    </row>
    <row r="52" spans="1:7">
      <c r="A52" s="103" t="s">
        <v>1188</v>
      </c>
      <c r="B52" s="103" t="s">
        <v>1189</v>
      </c>
      <c r="C52" s="104" t="s">
        <v>171</v>
      </c>
      <c r="D52" s="111" t="s">
        <v>1053</v>
      </c>
      <c r="E52" s="111" t="s">
        <v>1127</v>
      </c>
      <c r="F52" s="105">
        <v>69</v>
      </c>
      <c r="G52" s="105">
        <v>49</v>
      </c>
    </row>
    <row r="53" spans="1:7">
      <c r="A53" s="103" t="s">
        <v>856</v>
      </c>
      <c r="B53" s="103" t="s">
        <v>857</v>
      </c>
      <c r="C53" s="104" t="s">
        <v>171</v>
      </c>
      <c r="D53" s="111" t="s">
        <v>1053</v>
      </c>
      <c r="E53" s="111" t="s">
        <v>1127</v>
      </c>
      <c r="F53" s="105">
        <v>39</v>
      </c>
      <c r="G53" s="105">
        <v>32</v>
      </c>
    </row>
    <row r="54" spans="1:7">
      <c r="A54" s="403" t="s">
        <v>1190</v>
      </c>
      <c r="B54" s="103" t="s">
        <v>1191</v>
      </c>
      <c r="C54" s="405"/>
      <c r="D54" s="111" t="s">
        <v>1053</v>
      </c>
      <c r="E54" s="111" t="s">
        <v>1127</v>
      </c>
      <c r="F54" s="105">
        <v>39</v>
      </c>
      <c r="G54" s="105">
        <v>29</v>
      </c>
    </row>
    <row r="55" spans="1:7">
      <c r="A55" s="103">
        <v>9010100</v>
      </c>
      <c r="B55" s="103" t="s">
        <v>1192</v>
      </c>
      <c r="C55" s="104" t="s">
        <v>171</v>
      </c>
      <c r="D55" s="111" t="s">
        <v>1053</v>
      </c>
      <c r="E55" s="111" t="s">
        <v>1127</v>
      </c>
      <c r="F55" s="105">
        <v>169</v>
      </c>
      <c r="G55" s="105">
        <v>139</v>
      </c>
    </row>
    <row r="56" spans="1:7">
      <c r="A56" s="103" t="s">
        <v>1193</v>
      </c>
      <c r="B56" s="103" t="s">
        <v>1194</v>
      </c>
      <c r="C56" s="104" t="s">
        <v>171</v>
      </c>
      <c r="D56" s="111" t="s">
        <v>1053</v>
      </c>
      <c r="E56" s="111" t="s">
        <v>1127</v>
      </c>
      <c r="F56" s="105">
        <v>159</v>
      </c>
      <c r="G56" s="105">
        <v>130</v>
      </c>
    </row>
    <row r="57" spans="1:7">
      <c r="A57" s="388" t="s">
        <v>845</v>
      </c>
      <c r="B57" s="103" t="s">
        <v>1195</v>
      </c>
      <c r="C57" s="104" t="s">
        <v>171</v>
      </c>
      <c r="D57" s="111" t="s">
        <v>1053</v>
      </c>
      <c r="E57" s="111" t="s">
        <v>1127</v>
      </c>
      <c r="F57" s="105">
        <v>129</v>
      </c>
      <c r="G57" s="105">
        <v>99</v>
      </c>
    </row>
    <row r="58" spans="1:7">
      <c r="A58" s="103" t="s">
        <v>848</v>
      </c>
      <c r="B58" s="103" t="s">
        <v>849</v>
      </c>
      <c r="C58" s="104" t="s">
        <v>171</v>
      </c>
      <c r="D58" s="111" t="s">
        <v>1053</v>
      </c>
      <c r="E58" s="111" t="s">
        <v>1127</v>
      </c>
      <c r="F58" s="105">
        <v>69</v>
      </c>
      <c r="G58" s="105">
        <v>49</v>
      </c>
    </row>
    <row r="59" spans="1:7">
      <c r="A59" s="403" t="s">
        <v>1196</v>
      </c>
      <c r="B59" s="103" t="s">
        <v>1197</v>
      </c>
      <c r="C59" s="104" t="s">
        <v>171</v>
      </c>
      <c r="D59" s="111" t="s">
        <v>1053</v>
      </c>
      <c r="E59" s="111" t="s">
        <v>1127</v>
      </c>
      <c r="F59" s="105">
        <v>89</v>
      </c>
      <c r="G59" s="105">
        <v>69</v>
      </c>
    </row>
  </sheetData>
  <autoFilter ref="A10:G59" xr:uid="{109640CF-B5CF-41CF-8BA5-85DF56887559}"/>
  <mergeCells count="5">
    <mergeCell ref="A1:G5"/>
    <mergeCell ref="A6:G6"/>
    <mergeCell ref="A11:G11"/>
    <mergeCell ref="A24:G24"/>
    <mergeCell ref="A27:G27"/>
  </mergeCells>
  <hyperlinks>
    <hyperlink ref="C12" r:id="rId1" xr:uid="{E8D40296-53CA-4EED-B9EC-843E63B0B67F}"/>
    <hyperlink ref="C13" r:id="rId2" xr:uid="{F564399E-8ABD-440A-B6BC-4DD3B2744818}"/>
    <hyperlink ref="C14" r:id="rId3" xr:uid="{24701185-0875-4C66-B80B-200A1C5E8881}"/>
    <hyperlink ref="C25" r:id="rId4" xr:uid="{B6A0E442-0C3D-4DA0-9458-16764B8F66AF}"/>
    <hyperlink ref="C26" r:id="rId5" xr:uid="{738FADDF-36DD-4305-8E2D-62E6796B4E0F}"/>
    <hyperlink ref="C28" r:id="rId6" xr:uid="{65657F1E-FACD-44E9-8317-01934E33D486}"/>
    <hyperlink ref="C29" r:id="rId7" xr:uid="{1D9ED4EB-749A-416E-89D2-BFC4EEB7DFC2}"/>
    <hyperlink ref="C31" r:id="rId8" xr:uid="{27CF6D9A-6489-4419-8C34-08CAFB28C539}"/>
    <hyperlink ref="C32" r:id="rId9" xr:uid="{4CC3B547-AFCE-47B1-93FF-401603BD3D91}"/>
    <hyperlink ref="C33" r:id="rId10" xr:uid="{C2E7A572-67A1-458B-9CD9-E9C5ADD777F2}"/>
    <hyperlink ref="C34" r:id="rId11" xr:uid="{1652CB67-4776-4B3A-B247-C2AA80AC4725}"/>
    <hyperlink ref="C35" r:id="rId12" xr:uid="{8BA03286-C97B-40D7-8FCA-C1E036B7669D}"/>
    <hyperlink ref="C37" r:id="rId13" xr:uid="{080AC8D0-121E-437D-A9B2-8FA618861CF2}"/>
    <hyperlink ref="C38" r:id="rId14" xr:uid="{E64F44D3-C52C-4733-8CDA-3CD62700450E}"/>
    <hyperlink ref="C40" r:id="rId15" xr:uid="{5344C5B1-5E68-4894-8378-3292AF11A515}"/>
    <hyperlink ref="C41" r:id="rId16" xr:uid="{B95D7019-C106-459D-B14D-436972521E83}"/>
    <hyperlink ref="C43" r:id="rId17" xr:uid="{4F18F603-5C80-42B0-ADE1-D0BE890B205C}"/>
    <hyperlink ref="C44" r:id="rId18" xr:uid="{97A9D891-FBDF-4F96-AE27-C73AC137C01D}"/>
    <hyperlink ref="C45" r:id="rId19" xr:uid="{E89F8183-36AE-4355-9DE0-807CCAD0CA32}"/>
    <hyperlink ref="C46" r:id="rId20" xr:uid="{2AD8120D-1E82-4D7D-A737-C0585E24CDD9}"/>
    <hyperlink ref="C47" r:id="rId21" xr:uid="{3F2C4238-73BD-498C-8F80-624634BE026E}"/>
    <hyperlink ref="C48" r:id="rId22" xr:uid="{9240D494-9D49-4E32-ABCA-A90D6340AD23}"/>
    <hyperlink ref="C49" r:id="rId23" xr:uid="{E7E08963-4B8A-4573-B713-87435F6618A6}"/>
    <hyperlink ref="C50" r:id="rId24" xr:uid="{64A13DBE-6355-4075-92BA-4B008592A447}"/>
    <hyperlink ref="C51" r:id="rId25" xr:uid="{96058AD6-1BDA-4B49-B07B-2BE7EE7B12B5}"/>
    <hyperlink ref="C52" r:id="rId26" xr:uid="{9FD31D83-3C02-415C-AE48-095A564D23B0}"/>
    <hyperlink ref="C53" r:id="rId27" xr:uid="{2537CB4A-2A22-4565-B812-CA54BE13B257}"/>
    <hyperlink ref="C55" r:id="rId28" xr:uid="{AABF3C7C-060B-43A5-AA5C-13DE8AF778BA}"/>
    <hyperlink ref="C56" r:id="rId29" xr:uid="{ACCAE4DF-E20C-4201-89DE-7B7845F98FAD}"/>
    <hyperlink ref="C57" r:id="rId30" xr:uid="{71957077-CFCB-4F4D-A486-9948685DB951}"/>
    <hyperlink ref="C58" r:id="rId31" xr:uid="{1F3AEF77-88B8-49B2-9C13-B66EB9D492AA}"/>
    <hyperlink ref="C59" r:id="rId32" xr:uid="{8495D70C-044D-47A5-9B13-BD2A791EF7C7}"/>
    <hyperlink ref="C15" r:id="rId33" xr:uid="{E50CF22C-C9B3-42E9-90AC-5D5E1003EA8F}"/>
    <hyperlink ref="C16" r:id="rId34" xr:uid="{2DAED16D-D178-4D07-8903-7728C8436102}"/>
    <hyperlink ref="C17" r:id="rId35" xr:uid="{10801822-F4F2-48B5-A81A-DBC437B97C2A}"/>
    <hyperlink ref="C20" r:id="rId36" xr:uid="{F54BD4FB-D0C3-4BB2-90C0-4E11D4EB0436}"/>
    <hyperlink ref="C21" r:id="rId37" xr:uid="{C4FF747A-6F55-4CA0-BBEE-8A81C62ABBD5}"/>
    <hyperlink ref="C18" r:id="rId38" xr:uid="{1B369906-F5C5-4C61-81E9-5BACE5082898}"/>
    <hyperlink ref="C19" r:id="rId39" xr:uid="{F048A9CD-A09B-4C12-8E76-AE77E8063FA6}"/>
    <hyperlink ref="C23" r:id="rId40" display="https://www.prodvx.com/products/5010740-appc-10sfa" xr:uid="{94AA228B-87FD-4709-A285-DBCD1365C83A}"/>
    <hyperlink ref="C22" r:id="rId41" xr:uid="{2FFFC340-26C2-4CC8-B389-F7C7923064D3}"/>
  </hyperlinks>
  <pageMargins left="0.7" right="0.7" top="0.75" bottom="0.75" header="0.3" footer="0.3"/>
  <pageSetup orientation="portrait" r:id="rId42"/>
  <drawing r:id="rId4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70ECCA-119A-4C83-9DDE-46BED25F84EF}">
  <sheetPr>
    <tabColor theme="9" tint="0.59999389629810485"/>
  </sheetPr>
  <dimension ref="A2:F48"/>
  <sheetViews>
    <sheetView zoomScale="90" zoomScaleNormal="90" workbookViewId="0">
      <selection activeCell="D18" sqref="D18"/>
    </sheetView>
  </sheetViews>
  <sheetFormatPr defaultColWidth="9.1796875" defaultRowHeight="14.5"/>
  <cols>
    <col min="1" max="1" width="19.1796875" bestFit="1" customWidth="1"/>
    <col min="2" max="2" width="62.54296875" customWidth="1"/>
    <col min="3" max="4" width="15" bestFit="1" customWidth="1"/>
    <col min="5" max="5" width="6.453125" style="70" bestFit="1" customWidth="1"/>
    <col min="6" max="16384" width="9.1796875" style="70"/>
  </cols>
  <sheetData>
    <row r="2" spans="1:6" ht="69" customHeight="1">
      <c r="A2" s="531"/>
      <c r="B2" s="531"/>
      <c r="C2" s="531"/>
      <c r="D2" s="531"/>
      <c r="E2" s="531"/>
      <c r="F2" s="531"/>
    </row>
    <row r="3" spans="1:6" ht="39" customHeight="1">
      <c r="A3" s="597" t="s">
        <v>1198</v>
      </c>
      <c r="B3" s="597"/>
      <c r="C3" s="597"/>
      <c r="D3" s="597"/>
      <c r="E3" s="597"/>
      <c r="F3" s="597"/>
    </row>
    <row r="4" spans="1:6" ht="25.5">
      <c r="A4" s="123" t="s">
        <v>2312</v>
      </c>
      <c r="B4" s="161"/>
      <c r="C4" s="161"/>
      <c r="D4" s="161"/>
      <c r="E4" s="161"/>
      <c r="F4" s="161"/>
    </row>
    <row r="5" spans="1:6" ht="25.5">
      <c r="A5" s="123" t="s">
        <v>2313</v>
      </c>
      <c r="B5" s="161"/>
      <c r="C5" s="161"/>
      <c r="D5" s="161"/>
      <c r="E5" s="161"/>
      <c r="F5" s="161"/>
    </row>
    <row r="6" spans="1:6" ht="25.5">
      <c r="A6" s="597" t="s">
        <v>165</v>
      </c>
      <c r="B6" s="597"/>
      <c r="C6" s="597"/>
      <c r="D6" s="597"/>
      <c r="E6" s="597"/>
      <c r="F6" s="597"/>
    </row>
    <row r="7" spans="1:6" s="73" customFormat="1" ht="73.5" customHeight="1">
      <c r="A7" s="71" t="s">
        <v>1199</v>
      </c>
      <c r="B7" s="71" t="s">
        <v>167</v>
      </c>
      <c r="C7" s="71" t="s">
        <v>168</v>
      </c>
      <c r="D7" s="71" t="s">
        <v>1200</v>
      </c>
      <c r="E7" s="72" t="s">
        <v>15</v>
      </c>
    </row>
    <row r="8" spans="1:6" s="76" customFormat="1" ht="13">
      <c r="A8" s="74"/>
      <c r="B8" s="75"/>
      <c r="C8" s="75"/>
      <c r="D8" s="281"/>
      <c r="E8" s="282"/>
    </row>
    <row r="9" spans="1:6" s="76" customFormat="1" ht="21">
      <c r="A9" s="77" t="s">
        <v>1201</v>
      </c>
      <c r="B9" s="155"/>
      <c r="C9" s="155"/>
      <c r="D9" s="283"/>
      <c r="E9" s="282"/>
    </row>
    <row r="10" spans="1:6" s="76" customFormat="1">
      <c r="A10" s="74" t="s">
        <v>1202</v>
      </c>
      <c r="B10" s="159" t="s">
        <v>1203</v>
      </c>
      <c r="C10" s="156" t="s">
        <v>171</v>
      </c>
      <c r="D10" s="284">
        <v>46.376000000000005</v>
      </c>
      <c r="E10" s="282">
        <v>68</v>
      </c>
    </row>
    <row r="11" spans="1:6" s="76" customFormat="1" ht="26.5">
      <c r="A11" s="74" t="s">
        <v>1204</v>
      </c>
      <c r="B11" s="159" t="s">
        <v>1205</v>
      </c>
      <c r="C11" s="156" t="s">
        <v>171</v>
      </c>
      <c r="D11" s="284">
        <v>91.388000000000005</v>
      </c>
      <c r="E11" s="282">
        <v>134</v>
      </c>
    </row>
    <row r="12" spans="1:6" s="76" customFormat="1" ht="13">
      <c r="A12" s="74" t="s">
        <v>1206</v>
      </c>
      <c r="B12" s="159" t="s">
        <v>1207</v>
      </c>
      <c r="C12" s="75"/>
      <c r="D12" s="284">
        <v>129.58000000000001</v>
      </c>
      <c r="E12" s="282">
        <v>190</v>
      </c>
    </row>
    <row r="13" spans="1:6" s="76" customFormat="1" ht="26">
      <c r="A13" s="74" t="s">
        <v>1208</v>
      </c>
      <c r="B13" s="159" t="s">
        <v>1209</v>
      </c>
      <c r="C13" s="75"/>
      <c r="D13" s="284">
        <v>259.16000000000003</v>
      </c>
      <c r="E13" s="282">
        <v>380</v>
      </c>
    </row>
    <row r="14" spans="1:6" s="76" customFormat="1" ht="13">
      <c r="A14" s="74" t="s">
        <v>1210</v>
      </c>
      <c r="B14" s="159" t="s">
        <v>1211</v>
      </c>
      <c r="C14" s="75"/>
      <c r="D14" s="284">
        <v>204.6</v>
      </c>
      <c r="E14" s="282">
        <v>300</v>
      </c>
    </row>
    <row r="15" spans="1:6" s="76" customFormat="1" ht="26">
      <c r="A15" s="74" t="s">
        <v>1212</v>
      </c>
      <c r="B15" s="159" t="s">
        <v>1213</v>
      </c>
      <c r="C15" s="75"/>
      <c r="D15" s="284">
        <v>409.2</v>
      </c>
      <c r="E15" s="282">
        <v>600</v>
      </c>
    </row>
    <row r="16" spans="1:6">
      <c r="D16" s="24"/>
      <c r="E16" s="285"/>
    </row>
    <row r="17" spans="1:5" s="76" customFormat="1" ht="21">
      <c r="A17" s="77" t="s">
        <v>1214</v>
      </c>
      <c r="B17" s="74"/>
      <c r="C17" s="74"/>
      <c r="D17" s="284"/>
      <c r="E17" s="282"/>
    </row>
    <row r="18" spans="1:5" s="76" customFormat="1">
      <c r="A18" s="74" t="s">
        <v>1215</v>
      </c>
      <c r="B18" s="75" t="s">
        <v>1216</v>
      </c>
      <c r="C18" s="156" t="s">
        <v>171</v>
      </c>
      <c r="D18" s="284">
        <v>661.66399999999999</v>
      </c>
      <c r="E18" s="282">
        <v>1334</v>
      </c>
    </row>
    <row r="19" spans="1:5" s="76" customFormat="1">
      <c r="A19" s="74" t="s">
        <v>1217</v>
      </c>
      <c r="B19" s="75" t="s">
        <v>1218</v>
      </c>
      <c r="C19" s="156" t="s">
        <v>171</v>
      </c>
      <c r="D19" s="284">
        <v>20.832000000000001</v>
      </c>
      <c r="E19" s="282">
        <v>42</v>
      </c>
    </row>
    <row r="20" spans="1:5" s="76" customFormat="1">
      <c r="A20" s="74" t="s">
        <v>1219</v>
      </c>
      <c r="B20" s="75" t="s">
        <v>1220</v>
      </c>
      <c r="C20" s="156" t="s">
        <v>171</v>
      </c>
      <c r="D20" s="284">
        <v>41.664000000000001</v>
      </c>
      <c r="E20" s="282">
        <v>84</v>
      </c>
    </row>
    <row r="21" spans="1:5" s="76" customFormat="1">
      <c r="A21" s="74" t="s">
        <v>1221</v>
      </c>
      <c r="B21" s="78" t="s">
        <v>1222</v>
      </c>
      <c r="C21" s="156" t="s">
        <v>171</v>
      </c>
      <c r="D21" s="284">
        <v>41.664000000000001</v>
      </c>
      <c r="E21" s="282">
        <v>84</v>
      </c>
    </row>
    <row r="22" spans="1:5" s="76" customFormat="1">
      <c r="A22" s="74" t="s">
        <v>1223</v>
      </c>
      <c r="B22" s="75" t="s">
        <v>1224</v>
      </c>
      <c r="C22" s="156" t="s">
        <v>171</v>
      </c>
      <c r="D22" s="284">
        <v>62.496000000000009</v>
      </c>
      <c r="E22" s="282">
        <v>126</v>
      </c>
    </row>
    <row r="23" spans="1:5" s="76" customFormat="1">
      <c r="A23" s="74" t="s">
        <v>1225</v>
      </c>
      <c r="B23" s="78" t="s">
        <v>1226</v>
      </c>
      <c r="C23" s="160" t="s">
        <v>171</v>
      </c>
      <c r="D23" s="284">
        <v>186.49600000000001</v>
      </c>
      <c r="E23" s="282">
        <v>376</v>
      </c>
    </row>
    <row r="24" spans="1:5" s="76" customFormat="1">
      <c r="A24" s="74" t="s">
        <v>1227</v>
      </c>
      <c r="B24" s="75" t="s">
        <v>1228</v>
      </c>
      <c r="C24" s="156" t="s">
        <v>171</v>
      </c>
      <c r="D24" s="284">
        <v>165.66399999999999</v>
      </c>
      <c r="E24" s="282">
        <v>334</v>
      </c>
    </row>
    <row r="25" spans="1:5" s="76" customFormat="1">
      <c r="A25" s="74" t="s">
        <v>1229</v>
      </c>
      <c r="B25" s="75" t="s">
        <v>1230</v>
      </c>
      <c r="C25" s="156" t="s">
        <v>171</v>
      </c>
      <c r="D25" s="284">
        <v>24.8</v>
      </c>
      <c r="E25" s="282">
        <v>50</v>
      </c>
    </row>
    <row r="26" spans="1:5" s="76" customFormat="1" ht="13">
      <c r="A26" s="74"/>
      <c r="B26" s="75"/>
      <c r="C26" s="75"/>
      <c r="D26" s="284"/>
      <c r="E26" s="284"/>
    </row>
    <row r="27" spans="1:5" s="76" customFormat="1" ht="21">
      <c r="A27" s="77" t="s">
        <v>1231</v>
      </c>
      <c r="B27" s="75"/>
      <c r="C27" s="75"/>
      <c r="D27" s="284"/>
      <c r="E27" s="284"/>
    </row>
    <row r="28" spans="1:5" s="76" customFormat="1">
      <c r="A28" s="74" t="s">
        <v>1232</v>
      </c>
      <c r="B28" s="75" t="s">
        <v>1233</v>
      </c>
      <c r="C28" s="156" t="s">
        <v>171</v>
      </c>
      <c r="D28" s="284">
        <v>537.66399999999999</v>
      </c>
      <c r="E28" s="282">
        <v>1084</v>
      </c>
    </row>
    <row r="29" spans="1:5" s="76" customFormat="1">
      <c r="A29" s="74" t="s">
        <v>1234</v>
      </c>
      <c r="B29" s="75" t="s">
        <v>1235</v>
      </c>
      <c r="C29" s="156" t="s">
        <v>171</v>
      </c>
      <c r="D29" s="284">
        <v>24.8</v>
      </c>
      <c r="E29" s="282">
        <v>50</v>
      </c>
    </row>
    <row r="30" spans="1:5" s="76" customFormat="1">
      <c r="A30" s="74" t="s">
        <v>1236</v>
      </c>
      <c r="B30" s="75" t="s">
        <v>1237</v>
      </c>
      <c r="C30" s="156" t="s">
        <v>171</v>
      </c>
      <c r="D30" s="284">
        <v>20.832000000000001</v>
      </c>
      <c r="E30" s="282">
        <v>42</v>
      </c>
    </row>
    <row r="31" spans="1:5" s="76" customFormat="1">
      <c r="A31" s="74" t="s">
        <v>1238</v>
      </c>
      <c r="B31" s="75" t="s">
        <v>1239</v>
      </c>
      <c r="C31" s="156" t="s">
        <v>171</v>
      </c>
      <c r="D31" s="284">
        <v>41.664000000000001</v>
      </c>
      <c r="E31" s="282">
        <v>84</v>
      </c>
    </row>
    <row r="32" spans="1:5" s="76" customFormat="1">
      <c r="A32" s="74" t="s">
        <v>1240</v>
      </c>
      <c r="B32" s="75" t="s">
        <v>1241</v>
      </c>
      <c r="C32" s="156" t="s">
        <v>171</v>
      </c>
      <c r="D32" s="284">
        <v>62.496000000000009</v>
      </c>
      <c r="E32" s="282">
        <v>126</v>
      </c>
    </row>
    <row r="33" spans="1:5" s="76" customFormat="1">
      <c r="A33" s="74" t="s">
        <v>1242</v>
      </c>
      <c r="B33" s="75" t="s">
        <v>1243</v>
      </c>
      <c r="C33" s="156" t="s">
        <v>171</v>
      </c>
      <c r="D33" s="284">
        <v>186.49600000000001</v>
      </c>
      <c r="E33" s="282">
        <v>376</v>
      </c>
    </row>
    <row r="34" spans="1:5" s="76" customFormat="1">
      <c r="A34" s="74" t="s">
        <v>1244</v>
      </c>
      <c r="B34" s="75" t="s">
        <v>1245</v>
      </c>
      <c r="C34" s="156" t="s">
        <v>171</v>
      </c>
      <c r="D34" s="284">
        <v>165.66399999999999</v>
      </c>
      <c r="E34" s="282">
        <v>334</v>
      </c>
    </row>
    <row r="35" spans="1:5">
      <c r="D35" s="284"/>
      <c r="E35" s="285"/>
    </row>
    <row r="36" spans="1:5" s="79" customFormat="1" ht="21">
      <c r="A36" s="77" t="s">
        <v>1246</v>
      </c>
      <c r="B36" s="75"/>
      <c r="C36" s="75"/>
      <c r="D36" s="284"/>
      <c r="E36" s="284"/>
    </row>
    <row r="37" spans="1:5" s="79" customFormat="1">
      <c r="A37" s="74" t="s">
        <v>1247</v>
      </c>
      <c r="B37" s="75" t="s">
        <v>1248</v>
      </c>
      <c r="C37" s="156" t="s">
        <v>171</v>
      </c>
      <c r="D37" s="284">
        <v>165.66399999999999</v>
      </c>
      <c r="E37" s="282">
        <v>334</v>
      </c>
    </row>
    <row r="38" spans="1:5" s="79" customFormat="1">
      <c r="A38" s="74" t="s">
        <v>1249</v>
      </c>
      <c r="B38" s="75" t="s">
        <v>1250</v>
      </c>
      <c r="C38" s="156" t="s">
        <v>171</v>
      </c>
      <c r="D38" s="284">
        <v>992</v>
      </c>
      <c r="E38" s="282">
        <v>2000</v>
      </c>
    </row>
    <row r="39" spans="1:5" s="79" customFormat="1">
      <c r="A39" s="157" t="s">
        <v>1251</v>
      </c>
      <c r="B39" s="158" t="s">
        <v>1252</v>
      </c>
      <c r="C39" s="156" t="s">
        <v>171</v>
      </c>
      <c r="D39" s="284">
        <v>20.832000000000001</v>
      </c>
      <c r="E39" s="286">
        <v>42</v>
      </c>
    </row>
    <row r="40" spans="1:5" s="79" customFormat="1" ht="13">
      <c r="A40" s="74"/>
      <c r="B40" s="75"/>
      <c r="C40" s="75"/>
      <c r="D40" s="284"/>
      <c r="E40" s="284"/>
    </row>
    <row r="41" spans="1:5" s="79" customFormat="1" ht="21">
      <c r="A41" s="77" t="s">
        <v>1253</v>
      </c>
      <c r="B41" s="75"/>
      <c r="C41" s="75"/>
      <c r="D41" s="284"/>
      <c r="E41" s="284"/>
    </row>
    <row r="42" spans="1:5" s="79" customFormat="1">
      <c r="A42" s="74" t="s">
        <v>1254</v>
      </c>
      <c r="B42" s="75" t="s">
        <v>1255</v>
      </c>
      <c r="C42" s="156" t="s">
        <v>171</v>
      </c>
      <c r="D42" s="284">
        <v>1250.3999999999999</v>
      </c>
      <c r="E42" s="282">
        <v>2084</v>
      </c>
    </row>
    <row r="43" spans="1:5" s="79" customFormat="1" ht="13">
      <c r="A43" s="74"/>
      <c r="B43" s="75"/>
      <c r="C43" s="75"/>
      <c r="D43" s="284"/>
      <c r="E43" s="284" t="s">
        <v>1199</v>
      </c>
    </row>
    <row r="44" spans="1:5">
      <c r="A44" s="70"/>
      <c r="B44" s="70"/>
      <c r="C44" s="70"/>
      <c r="D44" s="285"/>
      <c r="E44" s="285"/>
    </row>
    <row r="45" spans="1:5">
      <c r="A45" s="222" t="s">
        <v>1256</v>
      </c>
      <c r="B45" s="70"/>
      <c r="C45" s="70"/>
      <c r="D45" s="70"/>
    </row>
    <row r="46" spans="1:5">
      <c r="A46" s="222" t="s">
        <v>1257</v>
      </c>
      <c r="B46" s="70"/>
      <c r="C46" s="70"/>
      <c r="D46" s="70"/>
    </row>
    <row r="47" spans="1:5">
      <c r="A47" s="222" t="s">
        <v>1258</v>
      </c>
      <c r="B47" s="70"/>
      <c r="C47" s="70" t="s">
        <v>1199</v>
      </c>
      <c r="D47" s="70"/>
    </row>
    <row r="48" spans="1:5">
      <c r="A48" s="222" t="s">
        <v>1259</v>
      </c>
      <c r="B48" s="70"/>
      <c r="C48" s="70"/>
      <c r="D48" s="70"/>
    </row>
  </sheetData>
  <mergeCells count="3">
    <mergeCell ref="A2:F2"/>
    <mergeCell ref="A3:F3"/>
    <mergeCell ref="A6:F6"/>
  </mergeCells>
  <hyperlinks>
    <hyperlink ref="C11" r:id="rId1" xr:uid="{F40B33EC-573F-4A02-9E7D-97CFADB1144A}"/>
    <hyperlink ref="C10" r:id="rId2" display="https://products.biamp.com/product-details/-/o/ecom-item/900.2265.900" xr:uid="{053E2BE0-3B5F-410B-8E03-84E1CD117D96}"/>
    <hyperlink ref="C18" r:id="rId3" xr:uid="{31CD9BC0-E35A-4AB7-8EFF-50A810BDF690}"/>
    <hyperlink ref="C19" r:id="rId4" xr:uid="{C62E77C3-AEEB-4FC6-91BA-23EC5C1AA47A}"/>
    <hyperlink ref="C20" r:id="rId5" xr:uid="{6C4DF870-1F9C-4081-A04A-E9B4079FED02}"/>
    <hyperlink ref="C21" r:id="rId6" xr:uid="{F45291EC-6701-4CFB-ADF0-79A1F204BA9A}"/>
    <hyperlink ref="C22" r:id="rId7" xr:uid="{3DBEAC32-E53E-461F-B45F-6DC6BB53102F}"/>
    <hyperlink ref="C23" r:id="rId8" xr:uid="{B72AF8F0-6618-45E8-AE17-2628F0011632}"/>
    <hyperlink ref="C24" r:id="rId9" xr:uid="{8E9216A3-5704-4907-8996-9E13A4A69E9C}"/>
    <hyperlink ref="C25" r:id="rId10" xr:uid="{5EABD72E-1EA7-4D02-99DE-B740C81A33BA}"/>
    <hyperlink ref="C28" r:id="rId11" xr:uid="{5128F38E-6685-45FC-BFC5-425F8A03697E}"/>
    <hyperlink ref="C29" r:id="rId12" xr:uid="{8F2B39F9-16AE-4C7F-B5C3-6019DF62B216}"/>
    <hyperlink ref="C30" r:id="rId13" xr:uid="{EBE4A8B6-CBC1-4F59-83F7-3B4C459C7947}"/>
    <hyperlink ref="C31" r:id="rId14" xr:uid="{B9F8755E-918B-42D9-A73B-725DAC0A322F}"/>
    <hyperlink ref="C32" r:id="rId15" xr:uid="{BB949EA6-8527-4E75-8F96-3F7651FFF8B6}"/>
    <hyperlink ref="C33" r:id="rId16" xr:uid="{C494BD90-643C-40D6-B3E6-33CB6723E5B3}"/>
    <hyperlink ref="C34" r:id="rId17" xr:uid="{BCC6960C-684E-4641-A55F-1A0ABAC194C9}"/>
    <hyperlink ref="C37" r:id="rId18" xr:uid="{1806C86C-0D09-46BF-81E0-93A4E1120FD2}"/>
    <hyperlink ref="C38" r:id="rId19" xr:uid="{33FD6089-F5A1-4D6D-B12E-511970D144BA}"/>
    <hyperlink ref="C39" r:id="rId20" xr:uid="{EF5EEDFA-ABEA-4FB3-BAC5-9791DA53C273}"/>
    <hyperlink ref="C42" r:id="rId21" xr:uid="{168F8AFE-54E7-4088-ABC1-E5F9C9C05289}"/>
  </hyperlinks>
  <pageMargins left="0.7" right="0.7" top="0.75" bottom="0.75" header="0.3" footer="0.3"/>
  <pageSetup paperSize="9" orientation="portrait" horizontalDpi="4294967293" verticalDpi="4294967293" r:id="rId22"/>
  <drawing r:id="rId2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1784450F99AD5B43A8C38B8729271DD4" ma:contentTypeVersion="22" ma:contentTypeDescription="Create a new document." ma:contentTypeScope="" ma:versionID="5c4073c1cdf44b4bcc781925384a6513">
  <xsd:schema xmlns:xsd="http://www.w3.org/2001/XMLSchema" xmlns:xs="http://www.w3.org/2001/XMLSchema" xmlns:p="http://schemas.microsoft.com/office/2006/metadata/properties" xmlns:ns2="88cd542b-8263-48e9-88c6-21e8db9d4b61" xmlns:ns3="24063cad-53e4-4978-b49b-a6077cd7886f" targetNamespace="http://schemas.microsoft.com/office/2006/metadata/properties" ma:root="true" ma:fieldsID="e33e27f7bed7562298742034af0f820c" ns2:_="" ns3:_="">
    <xsd:import namespace="88cd542b-8263-48e9-88c6-21e8db9d4b61"/>
    <xsd:import namespace="24063cad-53e4-4978-b49b-a6077cd7886f"/>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OCR" minOccurs="0"/>
                <xsd:element ref="ns3:MediaServiceEventHashCode" minOccurs="0"/>
                <xsd:element ref="ns3:MediaServiceGenerationTime" minOccurs="0"/>
                <xsd:element ref="ns3:MediaServiceAutoKeyPoints" minOccurs="0"/>
                <xsd:element ref="ns3:MediaServiceKeyPoints" minOccurs="0"/>
                <xsd:element ref="ns3:MediaLengthInSeconds" minOccurs="0"/>
                <xsd:element ref="ns2:TaxCatchAll" minOccurs="0"/>
                <xsd:element ref="ns3:lcf76f155ced4ddcb4097134ff3c332f"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8cd542b-8263-48e9-88c6-21e8db9d4b61"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TaxCatchAll" ma:index="21" nillable="true" ma:displayName="Taxonomy Catch All Column" ma:hidden="true" ma:list="{ad7d4ad4-feac-46f5-ab1d-31058b04c4f7}" ma:internalName="TaxCatchAll" ma:showField="CatchAllData" ma:web="88cd542b-8263-48e9-88c6-21e8db9d4b61">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4063cad-53e4-4978-b49b-a6077cd7886f"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MediaServiceDateTaken" ma:index="12" nillable="true" ma:displayName="MediaServiceDateTaken" ma:description="" ma:hidden="true" ma:internalName="MediaServiceDateTaken" ma:readOnly="true">
      <xsd:simpleType>
        <xsd:restriction base="dms:Text"/>
      </xsd:simpleType>
    </xsd:element>
    <xsd:element name="MediaServiceAutoTags" ma:index="13" nillable="true" ma:displayName="MediaServiceAutoTags" ma:description="" ma:internalName="MediaServiceAutoTags" ma:readOnly="true">
      <xsd:simpleType>
        <xsd:restriction base="dms:Text"/>
      </xsd:simpleType>
    </xsd:element>
    <xsd:element name="MediaServiceLocation" ma:index="14" nillable="true" ma:displayName="MediaServiceLocation" ma:internalName="MediaServiceLocation" ma:readOnly="true">
      <xsd:simpleType>
        <xsd:restriction base="dms:Text"/>
      </xsd:simpleType>
    </xsd:element>
    <xsd:element name="MediaServiceOCR" ma:index="15" nillable="true" ma:displayName="MediaServiceOCR" ma:internalName="MediaServiceOCR" ma:readOnly="true">
      <xsd:simpleType>
        <xsd:restriction base="dms:Note">
          <xsd:maxLength value="255"/>
        </xsd:restriction>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edd1792c-6686-4043-9ae2-44f72a46752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24063cad-53e4-4978-b49b-a6077cd7886f">
      <Terms xmlns="http://schemas.microsoft.com/office/infopath/2007/PartnerControls"/>
    </lcf76f155ced4ddcb4097134ff3c332f>
    <TaxCatchAll xmlns="88cd542b-8263-48e9-88c6-21e8db9d4b61" xsi:nil="true"/>
  </documentManagement>
</p:properties>
</file>

<file path=customXml/itemProps1.xml><?xml version="1.0" encoding="utf-8"?>
<ds:datastoreItem xmlns:ds="http://schemas.openxmlformats.org/officeDocument/2006/customXml" ds:itemID="{8A8F4D20-9BCE-4B72-8F93-576DD08256D1}">
  <ds:schemaRefs>
    <ds:schemaRef ds:uri="http://schemas.microsoft.com/sharepoint/v3/contenttype/forms"/>
  </ds:schemaRefs>
</ds:datastoreItem>
</file>

<file path=customXml/itemProps2.xml><?xml version="1.0" encoding="utf-8"?>
<ds:datastoreItem xmlns:ds="http://schemas.openxmlformats.org/officeDocument/2006/customXml" ds:itemID="{B02382D5-A9B8-46C5-98F2-E1D32170D7E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8cd542b-8263-48e9-88c6-21e8db9d4b61"/>
    <ds:schemaRef ds:uri="24063cad-53e4-4978-b49b-a6077cd7886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280BCCA-9486-4EAA-B43A-527E3A8AB2EF}">
  <ds:schemaRefs>
    <ds:schemaRef ds:uri="http://schemas.microsoft.com/office/2006/metadata/properties"/>
    <ds:schemaRef ds:uri="http://schemas.microsoft.com/office/infopath/2007/PartnerControls"/>
    <ds:schemaRef ds:uri="24063cad-53e4-4978-b49b-a6077cd7886f"/>
    <ds:schemaRef ds:uri="88cd542b-8263-48e9-88c6-21e8db9d4b61"/>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20</vt:i4>
      </vt:variant>
      <vt:variant>
        <vt:lpstr>Named Ranges</vt:lpstr>
      </vt:variant>
      <vt:variant>
        <vt:i4>1</vt:i4>
      </vt:variant>
    </vt:vector>
  </HeadingPairs>
  <TitlesOfParts>
    <vt:vector size="21" baseType="lpstr">
      <vt:lpstr>Menu</vt:lpstr>
      <vt:lpstr>Ascentae Services</vt:lpstr>
      <vt:lpstr>Nureva</vt:lpstr>
      <vt:lpstr>Jupiter</vt:lpstr>
      <vt:lpstr>Maxhub</vt:lpstr>
      <vt:lpstr>GoBright</vt:lpstr>
      <vt:lpstr>IAdea</vt:lpstr>
      <vt:lpstr>ProDVX</vt:lpstr>
      <vt:lpstr>Evoko</vt:lpstr>
      <vt:lpstr>Huddly</vt:lpstr>
      <vt:lpstr>PTZOptics</vt:lpstr>
      <vt:lpstr>Rocware</vt:lpstr>
      <vt:lpstr>AirServer</vt:lpstr>
      <vt:lpstr>ReThink</vt:lpstr>
      <vt:lpstr>Utelogy</vt:lpstr>
      <vt:lpstr>Nialli</vt:lpstr>
      <vt:lpstr>Collaboration Rooms</vt:lpstr>
      <vt:lpstr>ActiveFloor</vt:lpstr>
      <vt:lpstr>Ex Demo Stock</vt:lpstr>
      <vt:lpstr>Flat File for Uploads</vt:lpstr>
      <vt:lpstr>Huddly!Print_Area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Nick</dc:creator>
  <cp:keywords/>
  <dc:description/>
  <cp:lastModifiedBy>Alexandra Jenkinson</cp:lastModifiedBy>
  <cp:revision/>
  <dcterms:created xsi:type="dcterms:W3CDTF">2023-02-06T13:52:51Z</dcterms:created>
  <dcterms:modified xsi:type="dcterms:W3CDTF">2026-04-30T12:37:59Z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0x0101001784450F99AD5B43A8C38B8729271DD4</vt:lpwstr>
  </property>
  <property fmtid="{D5CDD505-2E9C-101B-9397-08002B2CF9AE}" pid="3" name="MediaServiceImageTags">
    <vt:lpwstr/>
  </property>
</Properties>
</file>